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F7AF0027-7190-4767-AA77-994DA82D3760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Tucumán" sheetId="1" r:id="rId1"/>
  </sheets>
  <definedNames>
    <definedName name="_xlnm.Print_Area" localSheetId="0">Tucumán!$A$1:$K$115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<sst xmlns="http://schemas.openxmlformats.org/spreadsheetml/2006/main" count="128" uniqueCount="103">
  <si>
    <t>Período</t>
  </si>
  <si>
    <t>TURISMO INTERNO</t>
  </si>
  <si>
    <t>Auto</t>
  </si>
  <si>
    <t>Ómnibus</t>
  </si>
  <si>
    <t>Avión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</si>
  <si>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</si>
  <si>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</si>
  <si>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</si>
  <si>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</si>
  <si>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</si>
  <si>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</si>
  <si>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</si>
  <si>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</si>
  <si>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</si>
  <si>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</si>
  <si>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</si>
  <si>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</si>
  <si>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</si>
  <si>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</si>
  <si>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</si>
  <si>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</si>
  <si>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</si>
  <si>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</si>
  <si>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</si>
  <si>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</si>
  <si>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</si>
  <si>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</si>
  <si>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</si>
  <si>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</si>
  <si>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</si>
  <si>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</si>
  <si>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</si>
  <si>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</si>
  <si>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</si>
  <si>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</si>
  <si>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</si>
  <si>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</si>
  <si>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</si>
  <si>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</si>
  <si>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</si>
  <si>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</si>
  <si>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</si>
  <si>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</si>
  <si>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</si>
  <si>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del total de 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</si>
  <si>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</si>
  <si>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</si>
  <si>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</si>
  <si>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</si>
  <si>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</si>
  <si>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</si>
  <si>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</si>
  <si>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</si>
  <si>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A.C.A.</t>
  </si>
  <si>
    <t>Cadenas hoteleras internacionales</t>
  </si>
  <si>
    <t>Cadenas hoteleras</t>
  </si>
  <si>
    <t>% del total de turistas</t>
  </si>
  <si>
    <t>Variables</t>
  </si>
  <si>
    <t>Promedios anuales desde 2017 a 2019</t>
  </si>
  <si>
    <t>TURISTAS RESIDENTES</t>
  </si>
  <si>
    <t>10°</t>
  </si>
  <si>
    <t>14°</t>
  </si>
  <si>
    <t>19°</t>
  </si>
  <si>
    <t>GASTO PROMEDIO
DIARIO</t>
  </si>
  <si>
    <t>Trabajo y negocios</t>
  </si>
  <si>
    <t>Evolución de turistas internos</t>
  </si>
  <si>
    <t xml:space="preserve">Red Carlos V </t>
  </si>
  <si>
    <t>Amérian</t>
  </si>
  <si>
    <t>Marriott</t>
  </si>
  <si>
    <t>Hilton</t>
  </si>
  <si>
    <t>Wyndham Worldwide</t>
  </si>
  <si>
    <t>(3 establecimientos)</t>
  </si>
  <si>
    <t>(5 establecimientos)</t>
  </si>
  <si>
    <t>PARQUE NACIONAL ACONQUIJA</t>
  </si>
  <si>
    <t>Aeropuerto Int. Tte. Gral. Benjamín Matienzo</t>
  </si>
  <si>
    <t>Destinos de cabotaje</t>
  </si>
  <si>
    <t>Aerolíneas</t>
  </si>
  <si>
    <t>Córdoba</t>
  </si>
  <si>
    <t>LATAM</t>
  </si>
  <si>
    <t>JetSMART (hasta sep'19)</t>
  </si>
  <si>
    <t>Buenos Aires (AEP, EPA y EZE)</t>
  </si>
  <si>
    <t>Flybondi</t>
  </si>
  <si>
    <t>Mar del Plata (estacional)</t>
  </si>
  <si>
    <t>Bariloche (estacional)</t>
  </si>
  <si>
    <t>Mendoza (hasta sep'19)</t>
  </si>
  <si>
    <t>Rosario (hasta ago'19)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</si>
  <si>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</si>
  <si>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</si>
  <si>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</si>
  <si>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</si>
  <si>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</si>
  <si>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</si>
  <si>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Lima</t>
  </si>
  <si>
    <t>Santiago de Chile (hasta feb'19)</t>
  </si>
  <si>
    <t>Sao Paulo (hasta feb'19)</t>
  </si>
  <si>
    <t>Punta Cana (desde mar'19)</t>
  </si>
  <si>
    <t>En millones. Promedio móvil 2 años.</t>
  </si>
  <si>
    <t>Porcentaje de turistas por trimestre. Promedios 2018-2019</t>
  </si>
  <si>
    <t>Part. % en 
Total País</t>
  </si>
  <si>
    <t>Part. % en Tucumán</t>
  </si>
  <si>
    <t>Tucumán</t>
  </si>
  <si>
    <t>en $ Jun. 2020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</si>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</sst>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5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2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166" fontId="6" fillId="3" borderId="31" xfId="1" applyNumberFormat="1" applyFont="1" applyFill="1" applyBorder="1" applyAlignment="1">
      <alignment horizontal="center" vertic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6" fillId="3" borderId="39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17" fontId="6" fillId="3" borderId="27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TUCUMÁN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877421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2018-2019.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107231</xdr:colOff>
      <xdr:row>107</xdr:row>
      <xdr:rowOff>59643</xdr:rowOff>
    </xdr:from>
    <xdr:to>
      <xdr:col>1</xdr:col>
      <xdr:colOff>731091</xdr:colOff>
      <xdr:row>109</xdr:row>
      <xdr:rowOff>11905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07231" y="26431987"/>
          <a:ext cx="2505048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36092</xdr:colOff>
      <xdr:row>69</xdr:row>
      <xdr:rowOff>129642</xdr:rowOff>
    </xdr:from>
    <xdr:to>
      <xdr:col>3</xdr:col>
      <xdr:colOff>523874</xdr:colOff>
      <xdr:row>70</xdr:row>
      <xdr:rowOff>107157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36092" y="16310236"/>
          <a:ext cx="4369220" cy="191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606475</xdr:colOff>
      <xdr:row>32</xdr:row>
      <xdr:rowOff>163231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95197-6A62-4BC7-9281-13F24D5D1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91250"/>
          <a:ext cx="3511600" cy="187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738188</xdr:colOff>
      <xdr:row>22</xdr:row>
      <xdr:rowOff>142875</xdr:rowOff>
    </xdr:from>
    <xdr:to>
      <xdr:col>6</xdr:col>
      <xdr:colOff>181079</xdr:colOff>
      <xdr:row>39</xdr:row>
      <xdr:rowOff>169172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12A1E0-ECC7-4A98-9217-B66AA0159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3313" y="6131719"/>
          <a:ext cx="3395766" cy="33957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417483</xdr:colOff>
      <xdr:row>46</xdr:row>
      <xdr:rowOff>56000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066C95-0D68-46C4-B979-6FC881C8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667750"/>
          <a:ext cx="3322608" cy="2127688"/>
        </a:xfrm>
        <a:prstGeom prst="rect">
          <a:avLst/>
        </a:prstGeom>
      </xdr:spPr>
    </xdr:pic>
    <xdr:clientData/>
  </xdr:twoCellAnchor>
  <xdr:twoCellAnchor editAs="oneCell">
    <xdr:from>
      <xdr:col>3</xdr:col>
      <xdr:colOff>488156</xdr:colOff>
      <xdr:row>58</xdr:row>
      <xdr:rowOff>226219</xdr:rowOff>
    </xdr:from>
    <xdr:to>
      <xdr:col>7</xdr:col>
      <xdr:colOff>793460</xdr:colOff>
      <xdr:row>70</xdr:row>
      <xdr:rowOff>124063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48C961-5675-4471-9D7D-8A28DC786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81500" y="14180344"/>
          <a:ext cx="3615241" cy="2743438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58</xdr:row>
      <xdr:rowOff>226218</xdr:rowOff>
    </xdr:from>
    <xdr:to>
      <xdr:col>10</xdr:col>
      <xdr:colOff>824663</xdr:colOff>
      <xdr:row>70</xdr:row>
      <xdr:rowOff>14324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85BC2E-C0FF-4316-BAF0-BE3C96A82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60531" y="14180343"/>
          <a:ext cx="3170195" cy="26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23812</xdr:rowOff>
    </xdr:from>
    <xdr:to>
      <xdr:col>7</xdr:col>
      <xdr:colOff>264966</xdr:colOff>
      <xdr:row>83</xdr:row>
      <xdr:rowOff>16832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D86E3FE-D6C1-422E-AA2F-C0654BB56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347406"/>
          <a:ext cx="7468247" cy="299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7"/>
  <sheetViews>
    <sheetView showGridLines="0" tabSelected="1" zoomScale="80" zoomScaleNormal="80" zoomScaleSheetLayoutView="80" zoomScalePageLayoutView="10" workbookViewId="0">
      <selection activeCell="F9" sqref="F9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6" width="14.839843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5" width="24.83984375" style="3" bestFit="1" customWidth="1"/>
    <col min="16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6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9</v>
      </c>
      <c r="F6" s="10"/>
      <c r="X6" s="77"/>
    </row>
    <row r="7" spans="1:26" ht="18" customHeight="1" x14ac:dyDescent="0.55000000000000004">
      <c r="A7" s="4" t="s">
        <v>40</v>
      </c>
      <c r="X7" s="77"/>
    </row>
    <row r="8" spans="1:26" ht="40" customHeight="1" x14ac:dyDescent="0.55000000000000004">
      <c r="A8" s="142" t="s">
        <v>11</v>
      </c>
      <c r="B8" s="142"/>
      <c r="C8" s="142"/>
      <c r="D8" s="143"/>
      <c r="E8" s="102"/>
      <c r="F8" s="40"/>
      <c r="G8" s="127"/>
      <c r="H8" s="127"/>
      <c r="I8" s="127"/>
      <c r="J8" s="127"/>
      <c r="K8" s="127"/>
      <c r="R8" s="76"/>
      <c r="S8" s="76"/>
      <c r="T8" s="76"/>
      <c r="U8" s="77"/>
      <c r="X8" s="7"/>
      <c r="Y8" s="7"/>
      <c r="Z8" s="7"/>
    </row>
    <row r="9" spans="1:26" ht="31.2" x14ac:dyDescent="0.55000000000000004">
      <c r="A9" s="106"/>
      <c r="B9" s="107" t="s">
        <v>10</v>
      </c>
      <c r="C9" s="8" t="s">
        <v>99</v>
      </c>
      <c r="D9" s="8" t="s">
        <v>98</v>
      </c>
      <c r="E9" s="17"/>
      <c r="F9" s="17"/>
      <c r="G9" s="17"/>
      <c r="H9" s="17"/>
      <c r="I9" s="17"/>
      <c r="J9" s="17"/>
      <c r="K9" s="74"/>
      <c r="R9" s="76"/>
      <c r="S9" s="76"/>
      <c r="T9" s="76"/>
      <c r="U9" s="77"/>
      <c r="X9" s="7"/>
      <c r="Y9" s="7"/>
      <c r="Z9" s="7"/>
    </row>
    <row r="10" spans="1:26" s="79" customFormat="1" ht="24" customHeight="1" x14ac:dyDescent="0.55000000000000004">
      <c r="A10" s="9" t="s">
        <v>59</v>
      </c>
      <c r="B10" s="108">
        <f>+B19</f>
        <v>1455232.3738249047</v>
      </c>
      <c r="C10" s="103">
        <f>B10/$B$12</f>
        <v>0.92090754899581662</v>
      </c>
      <c r="D10" s="103">
        <v>3.2036814812153945E-2</v>
      </c>
      <c r="E10" s="19"/>
      <c r="F10" s="18"/>
      <c r="G10" s="20"/>
      <c r="H10" s="19"/>
      <c r="I10" s="20"/>
      <c r="J10" s="20"/>
      <c r="K10" s="75"/>
      <c r="L10" s="78"/>
      <c r="M10" s="78"/>
      <c r="N10" s="78"/>
      <c r="P10" s="78"/>
      <c r="Q10" s="78"/>
      <c r="R10" s="80"/>
      <c r="S10" s="80"/>
      <c r="T10" s="80"/>
      <c r="U10" s="77"/>
      <c r="V10" s="80"/>
      <c r="W10" s="80"/>
    </row>
    <row r="11" spans="1:26" ht="24" customHeight="1" x14ac:dyDescent="0.55000000000000004">
      <c r="A11" s="12" t="s">
        <v>12</v>
      </c>
      <c r="B11" s="109">
        <f>+B55</f>
        <v>124983.11622263682</v>
      </c>
      <c r="C11" s="104">
        <f>B11/$B$12</f>
        <v>7.9092451004183384E-2</v>
      </c>
      <c r="D11" s="104">
        <v>1.7444823239430501E-2</v>
      </c>
      <c r="E11" s="19"/>
      <c r="F11" s="18"/>
      <c r="G11" s="20"/>
      <c r="H11" s="19"/>
      <c r="I11" s="20"/>
      <c r="J11" s="20"/>
      <c r="K11" s="75"/>
      <c r="R11" s="76"/>
      <c r="S11" s="76"/>
      <c r="T11" s="76"/>
      <c r="U11" s="77"/>
      <c r="X11" s="7"/>
      <c r="Y11" s="7"/>
      <c r="Z11" s="7"/>
    </row>
    <row r="12" spans="1:26" ht="24" customHeight="1" x14ac:dyDescent="0.55000000000000004">
      <c r="A12" s="13" t="s">
        <v>13</v>
      </c>
      <c r="B12" s="110">
        <f>SUM(B10:B11)</f>
        <v>1580215.4900475414</v>
      </c>
      <c r="C12" s="105">
        <f>B12/$B$12</f>
        <v>1</v>
      </c>
      <c r="D12" s="105">
        <v>3.0048840580837743E-2</v>
      </c>
      <c r="E12" s="19"/>
      <c r="F12" s="18"/>
      <c r="G12" s="20"/>
      <c r="H12" s="19"/>
      <c r="I12" s="20"/>
      <c r="J12" s="20"/>
      <c r="K12" s="75"/>
      <c r="R12" s="76"/>
      <c r="S12" s="76"/>
      <c r="T12" s="76"/>
      <c r="U12" s="77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8" t="s">
        <v>1</v>
      </c>
      <c r="B14" s="84"/>
      <c r="C14" s="84"/>
      <c r="D14" s="84"/>
      <c r="E14" s="84"/>
      <c r="F14" s="84"/>
      <c r="G14" s="84"/>
      <c r="H14" s="84"/>
      <c r="I14" s="85"/>
      <c r="J14" s="85"/>
      <c r="K14" s="85"/>
      <c r="R14" s="76"/>
      <c r="S14" s="76"/>
      <c r="T14" s="76"/>
      <c r="U14" s="77"/>
      <c r="X14" s="7"/>
      <c r="Y14" s="7"/>
      <c r="Z14" s="7"/>
    </row>
    <row r="15" spans="1:26" ht="18.3" x14ac:dyDescent="0.7">
      <c r="A15" s="6" t="s">
        <v>17</v>
      </c>
      <c r="B15" s="2"/>
      <c r="C15" s="2"/>
      <c r="D15" s="2"/>
      <c r="E15" s="2"/>
      <c r="H15" s="34" t="s">
        <v>19</v>
      </c>
      <c r="I15" s="3"/>
      <c r="J15" s="3"/>
      <c r="K15" s="3"/>
      <c r="R15" s="76"/>
      <c r="S15" s="76"/>
      <c r="T15" s="76"/>
      <c r="U15" s="77"/>
      <c r="X15" s="7"/>
      <c r="Y15" s="7"/>
      <c r="Z15" s="7"/>
    </row>
    <row r="16" spans="1:26" ht="15.6" x14ac:dyDescent="0.6">
      <c r="A16" s="4" t="s">
        <v>40</v>
      </c>
      <c r="B16" s="2"/>
      <c r="C16" s="2"/>
      <c r="D16" s="2"/>
      <c r="E16" s="62"/>
      <c r="H16" s="4" t="s">
        <v>40</v>
      </c>
      <c r="I16" s="3"/>
      <c r="J16" s="3"/>
      <c r="K16" s="3"/>
      <c r="R16" s="76"/>
      <c r="S16" s="76"/>
      <c r="T16" s="76"/>
      <c r="U16" s="77"/>
      <c r="X16" s="7"/>
      <c r="Y16" s="7"/>
      <c r="Z16" s="7"/>
    </row>
    <row r="17" spans="1:26" ht="43.2" x14ac:dyDescent="0.55000000000000004">
      <c r="A17" s="125" t="s">
        <v>40</v>
      </c>
      <c r="B17" s="97" t="s">
        <v>14</v>
      </c>
      <c r="C17" s="97" t="s">
        <v>21</v>
      </c>
      <c r="D17" s="97" t="s">
        <v>15</v>
      </c>
      <c r="E17" s="97" t="s">
        <v>20</v>
      </c>
      <c r="F17" s="97" t="s">
        <v>63</v>
      </c>
      <c r="H17" s="130" t="s">
        <v>57</v>
      </c>
      <c r="I17" s="131"/>
      <c r="J17" s="125" t="s">
        <v>56</v>
      </c>
      <c r="K17" s="3"/>
      <c r="R17" s="76"/>
      <c r="S17" s="76"/>
      <c r="T17" s="76"/>
      <c r="U17" s="77"/>
      <c r="X17" s="7"/>
      <c r="Y17" s="7"/>
      <c r="Z17" s="7"/>
    </row>
    <row r="18" spans="1:26" x14ac:dyDescent="0.55000000000000004">
      <c r="A18" s="140"/>
      <c r="B18" s="98" t="s">
        <v>10</v>
      </c>
      <c r="C18" s="98" t="s">
        <v>16</v>
      </c>
      <c r="D18" s="98" t="s">
        <v>16</v>
      </c>
      <c r="E18" s="98" t="s">
        <v>101</v>
      </c>
      <c r="F18" s="98" t="s">
        <v>101</v>
      </c>
      <c r="H18" s="132"/>
      <c r="I18" s="133"/>
      <c r="J18" s="126"/>
      <c r="K18" s="1"/>
      <c r="R18" s="76"/>
      <c r="S18" s="76"/>
      <c r="T18" s="76"/>
      <c r="U18" s="77"/>
      <c r="X18" s="7"/>
      <c r="Y18" s="7"/>
      <c r="Z18" s="7"/>
    </row>
    <row r="19" spans="1:26" ht="25" customHeight="1" x14ac:dyDescent="0.55000000000000004">
      <c r="A19" s="111" t="s">
        <v>100</v>
      </c>
      <c r="B19" s="111">
        <v>1455232.3738249047</v>
      </c>
      <c r="C19" s="111">
        <v>7157523.2352432283</v>
      </c>
      <c r="D19" s="112">
        <f>+C19/B19</f>
        <v>4.9184744402232701</v>
      </c>
      <c r="E19" s="111">
        <v>4866.7238106987261</v>
      </c>
      <c r="F19" s="113">
        <v>989.47831687375913</v>
      </c>
      <c r="H19" s="53" t="s">
        <v>22</v>
      </c>
      <c r="I19" s="54"/>
      <c r="J19" s="54"/>
      <c r="K19" s="1"/>
      <c r="R19" s="76"/>
      <c r="S19" s="76"/>
      <c r="T19" s="76"/>
      <c r="U19" s="77"/>
      <c r="X19" s="7"/>
      <c r="Y19" s="7"/>
      <c r="Z19" s="7"/>
    </row>
    <row r="20" spans="1:26" ht="25" customHeight="1" x14ac:dyDescent="0.55000000000000004">
      <c r="A20" s="114" t="s">
        <v>102</v>
      </c>
      <c r="B20" s="114">
        <v>45423753.339948982</v>
      </c>
      <c r="C20" s="114">
        <v>233381306.13283062</v>
      </c>
      <c r="D20" s="115">
        <v>5.1378692638236476</v>
      </c>
      <c r="E20" s="114">
        <v>7468.5947263707558</v>
      </c>
      <c r="F20" s="116">
        <v>1453.6365841299282</v>
      </c>
      <c r="H20" s="55" t="s">
        <v>23</v>
      </c>
      <c r="I20" s="56"/>
      <c r="J20" s="57">
        <v>0.5265051319581241</v>
      </c>
      <c r="K20" s="1"/>
      <c r="R20" s="76"/>
      <c r="S20" s="76"/>
      <c r="T20" s="76"/>
      <c r="U20" s="77"/>
      <c r="X20" s="7"/>
      <c r="Y20" s="7"/>
      <c r="Z20" s="7"/>
    </row>
    <row r="21" spans="1:26" s="81" customFormat="1" ht="15.6" x14ac:dyDescent="0.55000000000000004">
      <c r="A21"/>
      <c r="B21"/>
      <c r="C21"/>
      <c r="D21"/>
      <c r="E21"/>
      <c r="F21"/>
      <c r="G21"/>
      <c r="H21" s="55" t="s">
        <v>24</v>
      </c>
      <c r="I21" s="56"/>
      <c r="J21" s="57">
        <v>0.41341979605957885</v>
      </c>
      <c r="K21"/>
    </row>
    <row r="22" spans="1:26" ht="18.3" x14ac:dyDescent="0.55000000000000004">
      <c r="A22" s="6" t="s">
        <v>65</v>
      </c>
      <c r="H22" s="55" t="s">
        <v>64</v>
      </c>
      <c r="I22" s="56"/>
      <c r="J22" s="57">
        <v>3.3733169162216935E-2</v>
      </c>
      <c r="K22" s="1"/>
      <c r="R22" s="76"/>
      <c r="S22" s="76"/>
      <c r="T22" s="76"/>
      <c r="U22" s="77"/>
      <c r="X22" s="7"/>
      <c r="Y22" s="7"/>
      <c r="Z22" s="7"/>
    </row>
    <row r="23" spans="1:26" ht="15.6" x14ac:dyDescent="0.55000000000000004">
      <c r="A23" s="4" t="s">
        <v>96</v>
      </c>
      <c r="H23" s="53" t="s">
        <v>5</v>
      </c>
      <c r="I23" s="56"/>
      <c r="J23" s="58"/>
      <c r="X23" s="77"/>
    </row>
    <row r="24" spans="1:26" ht="15" customHeight="1" x14ac:dyDescent="0.55000000000000004">
      <c r="H24" s="55" t="s">
        <v>25</v>
      </c>
      <c r="I24" s="56"/>
      <c r="J24" s="57">
        <v>0.53194236264685801</v>
      </c>
      <c r="X24" s="77"/>
    </row>
    <row r="25" spans="1:26" ht="15" customHeight="1" x14ac:dyDescent="0.55000000000000004">
      <c r="H25" s="55" t="s">
        <v>27</v>
      </c>
      <c r="I25" s="56"/>
      <c r="J25" s="57">
        <v>0.25725627377701127</v>
      </c>
      <c r="X25" s="77"/>
    </row>
    <row r="26" spans="1:26" ht="15" customHeight="1" x14ac:dyDescent="0.55000000000000004">
      <c r="H26" s="55" t="s">
        <v>26</v>
      </c>
      <c r="I26" s="56"/>
      <c r="J26" s="57">
        <v>0.15183630523505035</v>
      </c>
      <c r="X26" s="77"/>
    </row>
    <row r="27" spans="1:26" ht="15" customHeight="1" x14ac:dyDescent="0.55000000000000004">
      <c r="H27" s="55" t="s">
        <v>6</v>
      </c>
      <c r="I27" s="56"/>
      <c r="J27" s="57">
        <v>3.8734291171165391E-2</v>
      </c>
      <c r="X27" s="77"/>
    </row>
    <row r="28" spans="1:26" ht="15" customHeight="1" x14ac:dyDescent="0.55000000000000004">
      <c r="H28" s="53" t="s">
        <v>28</v>
      </c>
      <c r="I28" s="56"/>
      <c r="J28" s="58"/>
      <c r="X28" s="77"/>
    </row>
    <row r="29" spans="1:26" ht="15" customHeight="1" x14ac:dyDescent="0.55000000000000004">
      <c r="H29" s="55" t="s">
        <v>2</v>
      </c>
      <c r="I29" s="56"/>
      <c r="J29" s="57">
        <v>0.74981944930693578</v>
      </c>
      <c r="X29" s="77"/>
    </row>
    <row r="30" spans="1:26" ht="15" customHeight="1" x14ac:dyDescent="0.55000000000000004">
      <c r="H30" s="55" t="s">
        <v>3</v>
      </c>
      <c r="I30" s="56"/>
      <c r="J30" s="57">
        <v>0.17623393437168872</v>
      </c>
      <c r="X30" s="77"/>
    </row>
    <row r="31" spans="1:26" ht="15" customHeight="1" x14ac:dyDescent="0.55000000000000004">
      <c r="H31" s="55" t="s">
        <v>4</v>
      </c>
      <c r="I31" s="56"/>
      <c r="J31" s="57">
        <v>5.7891086392159598E-2</v>
      </c>
      <c r="X31" s="77"/>
    </row>
    <row r="32" spans="1:26" ht="15" customHeight="1" x14ac:dyDescent="0.6">
      <c r="B32" s="62"/>
      <c r="H32" s="53" t="s">
        <v>7</v>
      </c>
      <c r="I32" s="56"/>
      <c r="J32" s="58"/>
      <c r="X32" s="77"/>
    </row>
    <row r="33" spans="1:26" ht="15" customHeight="1" x14ac:dyDescent="0.55000000000000004">
      <c r="H33" s="55" t="s">
        <v>29</v>
      </c>
      <c r="I33" s="56"/>
      <c r="J33" s="59">
        <v>0.19519700130871895</v>
      </c>
      <c r="X33" s="77"/>
    </row>
    <row r="34" spans="1:26" ht="15" customHeight="1" x14ac:dyDescent="0.55000000000000004">
      <c r="B34"/>
      <c r="C34"/>
      <c r="H34" s="55" t="s">
        <v>30</v>
      </c>
      <c r="I34" s="56"/>
      <c r="J34" s="59">
        <v>0.23256578528662608</v>
      </c>
      <c r="X34" s="77"/>
    </row>
    <row r="35" spans="1:26" ht="15" customHeight="1" x14ac:dyDescent="0.55000000000000004">
      <c r="A35" s="6" t="s">
        <v>18</v>
      </c>
      <c r="B35"/>
      <c r="C35"/>
      <c r="H35" s="55" t="s">
        <v>31</v>
      </c>
      <c r="I35" s="60"/>
      <c r="J35" s="59">
        <v>0.22366869541540205</v>
      </c>
      <c r="X35" s="77"/>
    </row>
    <row r="36" spans="1:26" ht="15" customHeight="1" x14ac:dyDescent="0.55000000000000004">
      <c r="A36" s="4" t="s">
        <v>97</v>
      </c>
      <c r="B36"/>
      <c r="C36"/>
      <c r="H36" s="55" t="s">
        <v>32</v>
      </c>
      <c r="I36" s="60"/>
      <c r="J36" s="59">
        <v>0.19155280224607632</v>
      </c>
      <c r="X36" s="77"/>
    </row>
    <row r="37" spans="1:26" ht="21.6" customHeight="1" x14ac:dyDescent="0.55000000000000004">
      <c r="A37"/>
      <c r="B37"/>
      <c r="C37"/>
      <c r="H37" s="55" t="s">
        <v>8</v>
      </c>
      <c r="I37" s="61"/>
      <c r="J37" s="59">
        <v>0.1570157157431771</v>
      </c>
      <c r="X37" s="77"/>
    </row>
    <row r="38" spans="1:26" ht="19" customHeight="1" x14ac:dyDescent="0.55000000000000004">
      <c r="A38"/>
      <c r="B38"/>
      <c r="C38"/>
      <c r="H38" s="7"/>
      <c r="I38" s="7"/>
      <c r="J38" s="7"/>
      <c r="K38" s="7"/>
      <c r="X38" s="77"/>
    </row>
    <row r="39" spans="1:26" ht="15" customHeight="1" x14ac:dyDescent="0.55000000000000004">
      <c r="A39"/>
      <c r="B39"/>
      <c r="C39"/>
      <c r="K39" s="7"/>
      <c r="X39" s="77"/>
    </row>
    <row r="40" spans="1:26" ht="15" customHeight="1" x14ac:dyDescent="0.55000000000000004">
      <c r="K40" s="7"/>
      <c r="X40" s="77"/>
    </row>
    <row r="41" spans="1:26" s="30" customFormat="1" ht="18.3" x14ac:dyDescent="0.55000000000000004">
      <c r="A41" s="4"/>
      <c r="B41" s="4"/>
      <c r="C41" s="4"/>
      <c r="D41" s="6" t="s">
        <v>38</v>
      </c>
      <c r="E41" s="4"/>
      <c r="F41" s="4"/>
      <c r="G41" s="4"/>
      <c r="K41" s="141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D42" s="4" t="s">
        <v>58</v>
      </c>
      <c r="E42" s="4"/>
      <c r="F42" s="4"/>
      <c r="G42" s="4"/>
      <c r="K42" s="141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D43" s="134" t="s">
        <v>39</v>
      </c>
      <c r="E43" s="135"/>
      <c r="F43" s="37" t="s">
        <v>34</v>
      </c>
      <c r="G43" s="4"/>
      <c r="K43" s="141"/>
    </row>
    <row r="44" spans="1:26" s="27" customFormat="1" ht="15" customHeight="1" x14ac:dyDescent="0.55000000000000004">
      <c r="A44" s="4"/>
      <c r="B44" s="4"/>
      <c r="C44" s="4"/>
      <c r="D44" s="136" t="s">
        <v>36</v>
      </c>
      <c r="E44" s="137"/>
      <c r="F44" s="64" t="s">
        <v>60</v>
      </c>
      <c r="G44" s="4"/>
      <c r="K44" s="25"/>
    </row>
    <row r="45" spans="1:26" s="27" customFormat="1" x14ac:dyDescent="0.55000000000000004">
      <c r="C45" s="4"/>
      <c r="D45" s="138" t="s">
        <v>37</v>
      </c>
      <c r="E45" s="139"/>
      <c r="F45" s="65" t="s">
        <v>61</v>
      </c>
      <c r="G45" s="4"/>
      <c r="K45" s="25"/>
    </row>
    <row r="46" spans="1:26" s="27" customFormat="1" ht="15" customHeight="1" x14ac:dyDescent="0.55000000000000004">
      <c r="C46" s="4"/>
      <c r="D46" s="138" t="s">
        <v>35</v>
      </c>
      <c r="E46" s="139"/>
      <c r="F46" s="65" t="s">
        <v>62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8" t="s">
        <v>33</v>
      </c>
      <c r="B50" s="70"/>
      <c r="C50" s="83"/>
      <c r="D50" s="70"/>
      <c r="E50" s="70"/>
      <c r="F50" s="70"/>
      <c r="G50" s="70"/>
      <c r="H50" s="70"/>
      <c r="I50" s="70"/>
      <c r="J50" s="70"/>
      <c r="K50" s="83"/>
    </row>
    <row r="51" spans="1:11" s="27" customFormat="1" ht="15" customHeight="1" x14ac:dyDescent="0.55000000000000004">
      <c r="A51" s="6" t="s">
        <v>17</v>
      </c>
      <c r="C51" s="33"/>
      <c r="K51" s="33"/>
    </row>
    <row r="52" spans="1:11" s="27" customFormat="1" ht="15" customHeight="1" x14ac:dyDescent="0.55000000000000004">
      <c r="A52" s="4" t="s">
        <v>40</v>
      </c>
      <c r="C52" s="33"/>
      <c r="K52" s="33"/>
    </row>
    <row r="53" spans="1:11" s="27" customFormat="1" ht="35.25" customHeight="1" x14ac:dyDescent="0.55000000000000004">
      <c r="A53" s="128" t="s">
        <v>0</v>
      </c>
      <c r="B53" s="152" t="s">
        <v>12</v>
      </c>
      <c r="C53" s="153"/>
      <c r="D53"/>
      <c r="E53"/>
      <c r="F53"/>
      <c r="K53" s="33"/>
    </row>
    <row r="54" spans="1:11" s="27" customFormat="1" ht="21.75" customHeight="1" x14ac:dyDescent="0.55000000000000004">
      <c r="A54" s="129"/>
      <c r="B54" s="117" t="s">
        <v>100</v>
      </c>
      <c r="C54" s="118" t="s">
        <v>102</v>
      </c>
      <c r="D54"/>
      <c r="E54"/>
      <c r="F54"/>
      <c r="K54" s="33"/>
    </row>
    <row r="55" spans="1:11" s="27" customFormat="1" ht="31.5" customHeight="1" x14ac:dyDescent="0.55000000000000004">
      <c r="A55" s="96" t="s">
        <v>40</v>
      </c>
      <c r="B55" s="119">
        <v>124983.11622263682</v>
      </c>
      <c r="C55" s="39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8" t="s">
        <v>48</v>
      </c>
      <c r="B57" s="69"/>
      <c r="C57" s="69"/>
      <c r="D57" s="70"/>
      <c r="E57" s="71"/>
      <c r="F57" s="70"/>
      <c r="G57" s="72"/>
      <c r="H57" s="73"/>
      <c r="I57" s="70"/>
      <c r="J57" s="70"/>
      <c r="K57" s="70"/>
    </row>
    <row r="58" spans="1:11" s="27" customFormat="1" ht="21" customHeight="1" thickBot="1" x14ac:dyDescent="0.6">
      <c r="A58" s="66" t="s">
        <v>50</v>
      </c>
      <c r="B58" s="67">
        <v>196</v>
      </c>
      <c r="C58" s="32"/>
      <c r="F58" s="31"/>
      <c r="G58" s="30"/>
    </row>
    <row r="59" spans="1:11" s="27" customFormat="1" ht="21" customHeight="1" x14ac:dyDescent="0.55000000000000004">
      <c r="A59" s="47" t="s">
        <v>51</v>
      </c>
      <c r="B59" s="48">
        <v>10725</v>
      </c>
      <c r="C59" s="44"/>
      <c r="F59" s="31"/>
      <c r="G59" s="30"/>
    </row>
    <row r="60" spans="1:11" s="27" customFormat="1" ht="16.5" customHeight="1" x14ac:dyDescent="0.55000000000000004">
      <c r="A60" s="51"/>
      <c r="B60" s="46"/>
      <c r="C60" s="32"/>
    </row>
    <row r="61" spans="1:11" s="27" customFormat="1" ht="29.5" customHeight="1" x14ac:dyDescent="0.7">
      <c r="A61" s="34" t="s">
        <v>55</v>
      </c>
      <c r="B61" s="31"/>
      <c r="C61" s="30"/>
      <c r="D61" s="52"/>
      <c r="F61" s="124"/>
      <c r="G61" s="124"/>
      <c r="H61" s="52"/>
      <c r="I61" s="52"/>
    </row>
    <row r="62" spans="1:11" s="27" customFormat="1" ht="21" customHeight="1" x14ac:dyDescent="0.55000000000000004">
      <c r="A62" s="49" t="s">
        <v>52</v>
      </c>
      <c r="B62" s="38" t="s">
        <v>49</v>
      </c>
      <c r="C62" s="45" t="s">
        <v>72</v>
      </c>
      <c r="D62" s="43"/>
      <c r="F62" s="41"/>
      <c r="H62" s="42"/>
      <c r="I62" s="43"/>
    </row>
    <row r="63" spans="1:11" s="27" customFormat="1" x14ac:dyDescent="0.55000000000000004">
      <c r="A63" s="23" t="s">
        <v>66</v>
      </c>
      <c r="B63" s="11">
        <v>383</v>
      </c>
      <c r="D63" s="43"/>
      <c r="F63" s="41"/>
      <c r="H63" s="42"/>
      <c r="I63" s="43"/>
    </row>
    <row r="64" spans="1:11" s="27" customFormat="1" x14ac:dyDescent="0.55000000000000004">
      <c r="A64" s="23" t="s">
        <v>67</v>
      </c>
      <c r="B64" s="11">
        <v>110</v>
      </c>
      <c r="D64" s="43"/>
      <c r="F64" s="41"/>
      <c r="H64" s="42"/>
      <c r="I64" s="43"/>
    </row>
    <row r="65" spans="1:13" s="27" customFormat="1" x14ac:dyDescent="0.55000000000000004">
      <c r="A65" s="23" t="s">
        <v>53</v>
      </c>
      <c r="B65" s="11">
        <v>103</v>
      </c>
      <c r="D65" s="43"/>
      <c r="F65" s="41"/>
      <c r="H65" s="42"/>
      <c r="I65" s="43"/>
    </row>
    <row r="66" spans="1:13" s="27" customFormat="1" ht="28.8" x14ac:dyDescent="0.55000000000000004">
      <c r="A66" s="50" t="s">
        <v>54</v>
      </c>
      <c r="B66" s="38" t="s">
        <v>49</v>
      </c>
      <c r="C66" s="45" t="s">
        <v>71</v>
      </c>
      <c r="F66" s="41"/>
      <c r="H66" s="42"/>
      <c r="I66" s="43"/>
    </row>
    <row r="67" spans="1:13" s="27" customFormat="1" x14ac:dyDescent="0.55000000000000004">
      <c r="A67" s="23" t="s">
        <v>68</v>
      </c>
      <c r="B67" s="11">
        <v>248</v>
      </c>
      <c r="D67" s="43"/>
      <c r="F67" s="41"/>
      <c r="G67" s="42"/>
      <c r="H67" s="43"/>
    </row>
    <row r="68" spans="1:13" s="27" customFormat="1" x14ac:dyDescent="0.55000000000000004">
      <c r="A68" s="23" t="s">
        <v>69</v>
      </c>
      <c r="B68" s="11">
        <v>161</v>
      </c>
      <c r="G68" s="30"/>
    </row>
    <row r="69" spans="1:13" s="27" customFormat="1" x14ac:dyDescent="0.55000000000000004">
      <c r="A69" s="23" t="s">
        <v>70</v>
      </c>
      <c r="B69" s="11">
        <v>77</v>
      </c>
    </row>
    <row r="70" spans="1:13" s="27" customFormat="1" ht="17.25" customHeight="1" x14ac:dyDescent="0.55000000000000004"/>
    <row r="71" spans="1:13" s="27" customFormat="1" ht="21" customHeight="1" x14ac:dyDescent="0.55000000000000004"/>
    <row r="72" spans="1:13" s="27" customFormat="1" ht="21" customHeight="1" x14ac:dyDescent="0.55000000000000004">
      <c r="A72" s="68" t="s">
        <v>73</v>
      </c>
      <c r="B72" s="70"/>
      <c r="C72" s="70"/>
      <c r="D72" s="70"/>
      <c r="E72" s="70"/>
      <c r="F72" s="70"/>
      <c r="G72" s="72"/>
      <c r="H72" s="70"/>
      <c r="I72" s="70"/>
      <c r="J72" s="70"/>
      <c r="K72" s="70"/>
    </row>
    <row r="73" spans="1:13" s="27" customFormat="1" ht="30.6" customHeight="1" x14ac:dyDescent="0.55000000000000004">
      <c r="A73" s="10"/>
      <c r="G73" s="30"/>
    </row>
    <row r="74" spans="1:13" s="27" customFormat="1" ht="21" customHeight="1" x14ac:dyDescent="0.55000000000000004">
      <c r="G74" s="30"/>
      <c r="I74" s="25"/>
      <c r="J74" s="25"/>
    </row>
    <row r="75" spans="1:13" s="27" customFormat="1" ht="21" customHeight="1" x14ac:dyDescent="0.55000000000000004">
      <c r="G75" s="30"/>
      <c r="I75" s="32"/>
      <c r="J75" s="33"/>
    </row>
    <row r="76" spans="1:13" s="27" customFormat="1" ht="21" customHeight="1" x14ac:dyDescent="0.55000000000000004">
      <c r="G76" s="30"/>
      <c r="I76" s="32"/>
      <c r="J76" s="33"/>
    </row>
    <row r="77" spans="1:13" s="27" customFormat="1" ht="21" customHeight="1" x14ac:dyDescent="0.55000000000000004">
      <c r="G77" s="30"/>
      <c r="I77" s="32"/>
      <c r="J77" s="33"/>
    </row>
    <row r="78" spans="1:13" s="27" customFormat="1" ht="21" customHeight="1" x14ac:dyDescent="0.55000000000000004">
      <c r="G78" s="30"/>
      <c r="I78" s="32"/>
      <c r="J78" s="33"/>
    </row>
    <row r="79" spans="1:13" s="27" customFormat="1" ht="21" customHeight="1" x14ac:dyDescent="0.55000000000000004">
      <c r="G79" s="30"/>
      <c r="I79" s="32"/>
      <c r="J79" s="33"/>
      <c r="L79" s="30"/>
      <c r="M79" s="30"/>
    </row>
    <row r="80" spans="1:13" s="27" customFormat="1" ht="21" customHeight="1" x14ac:dyDescent="0.55000000000000004">
      <c r="G80" s="30"/>
      <c r="I80" s="32"/>
      <c r="J80" s="33"/>
      <c r="L80" s="30"/>
      <c r="M80" s="30"/>
    </row>
    <row r="81" spans="1:16" s="27" customFormat="1" ht="21" customHeight="1" x14ac:dyDescent="0.55000000000000004">
      <c r="A81" s="10"/>
      <c r="B81" s="32"/>
      <c r="C81" s="33"/>
      <c r="G81" s="30"/>
      <c r="I81" s="25"/>
      <c r="J81" s="25"/>
      <c r="L81" s="30"/>
      <c r="M81" s="30"/>
    </row>
    <row r="82" spans="1:16" s="27" customFormat="1" ht="21" customHeight="1" x14ac:dyDescent="0.55000000000000004">
      <c r="A82" s="10"/>
      <c r="B82" s="32"/>
      <c r="C82" s="33"/>
      <c r="G82" s="30"/>
      <c r="I82" s="25"/>
      <c r="J82" s="25"/>
      <c r="L82" s="30"/>
      <c r="M82" s="30"/>
    </row>
    <row r="83" spans="1:16" s="27" customFormat="1" ht="21" customHeight="1" x14ac:dyDescent="0.55000000000000004">
      <c r="A83" s="10"/>
      <c r="B83" s="32"/>
      <c r="C83" s="33"/>
      <c r="G83" s="30"/>
      <c r="I83" s="25"/>
      <c r="J83" s="25"/>
      <c r="L83" s="30"/>
      <c r="M83" s="30"/>
    </row>
    <row r="84" spans="1:16" s="27" customFormat="1" ht="33" customHeight="1" x14ac:dyDescent="0.55000000000000004">
      <c r="A84" s="68" t="s">
        <v>89</v>
      </c>
      <c r="B84" s="69"/>
      <c r="C84" s="83"/>
      <c r="D84" s="70"/>
      <c r="E84" s="70"/>
      <c r="F84" s="70"/>
      <c r="G84" s="72"/>
      <c r="H84" s="68"/>
      <c r="I84" s="69"/>
      <c r="J84" s="83"/>
      <c r="K84" s="70"/>
      <c r="L84" s="30"/>
      <c r="M84" s="30"/>
    </row>
    <row r="85" spans="1:16" s="27" customFormat="1" ht="13.5" customHeight="1" x14ac:dyDescent="0.55000000000000004">
      <c r="A85" s="89"/>
      <c r="B85" s="32"/>
      <c r="C85" s="33"/>
      <c r="G85" s="30"/>
      <c r="H85" s="89"/>
      <c r="I85" s="32"/>
      <c r="J85" s="33"/>
      <c r="L85" s="30"/>
      <c r="M85" s="30"/>
    </row>
    <row r="86" spans="1:16" s="92" customFormat="1" ht="22.5" customHeight="1" x14ac:dyDescent="0.55000000000000004">
      <c r="A86" s="93" t="s">
        <v>90</v>
      </c>
      <c r="H86" s="63"/>
      <c r="I86" s="94"/>
      <c r="J86" s="95"/>
    </row>
    <row r="87" spans="1:16" s="27" customFormat="1" ht="28.8" x14ac:dyDescent="0.55000000000000004">
      <c r="A87" s="86" t="s">
        <v>41</v>
      </c>
      <c r="B87" s="86" t="s">
        <v>42</v>
      </c>
      <c r="C87" s="86" t="s">
        <v>46</v>
      </c>
      <c r="D87" s="86" t="s">
        <v>43</v>
      </c>
      <c r="E87" s="86" t="s">
        <v>47</v>
      </c>
      <c r="F87" s="86" t="s">
        <v>44</v>
      </c>
      <c r="G87" s="30"/>
      <c r="I87" s="32"/>
      <c r="J87" s="33"/>
    </row>
    <row r="88" spans="1:16" s="27" customFormat="1" ht="28.8" x14ac:dyDescent="0.55000000000000004">
      <c r="A88" s="35" t="s">
        <v>74</v>
      </c>
      <c r="B88" s="39">
        <v>451682.5</v>
      </c>
      <c r="C88" s="36">
        <v>7.0000000000000007E-2</v>
      </c>
      <c r="D88" s="39">
        <v>555570</v>
      </c>
      <c r="E88" s="36">
        <v>-0.09</v>
      </c>
      <c r="F88" s="36">
        <v>1</v>
      </c>
      <c r="G88" s="30"/>
      <c r="I88" s="32"/>
      <c r="N88"/>
      <c r="O88"/>
      <c r="P88"/>
    </row>
    <row r="89" spans="1:16" customFormat="1" x14ac:dyDescent="0.55000000000000004">
      <c r="J89" s="4"/>
      <c r="K89" s="4"/>
    </row>
    <row r="90" spans="1:16" customFormat="1" x14ac:dyDescent="0.55000000000000004">
      <c r="A90" s="120" t="s">
        <v>75</v>
      </c>
      <c r="B90" s="154"/>
      <c r="C90" s="86" t="s">
        <v>45</v>
      </c>
      <c r="D90" s="4"/>
      <c r="E90" s="150" t="s">
        <v>76</v>
      </c>
      <c r="F90" s="151"/>
      <c r="G90" s="120" t="s">
        <v>45</v>
      </c>
      <c r="H90" s="121"/>
      <c r="I90" s="4"/>
      <c r="J90" s="4"/>
      <c r="K90" s="4"/>
    </row>
    <row r="91" spans="1:16" s="27" customFormat="1" x14ac:dyDescent="0.55000000000000004">
      <c r="A91" s="149" t="s">
        <v>80</v>
      </c>
      <c r="B91" s="148"/>
      <c r="C91" s="87">
        <v>0.86049842865441584</v>
      </c>
      <c r="D91" s="4"/>
      <c r="E91" s="144" t="s">
        <v>86</v>
      </c>
      <c r="F91" s="145"/>
      <c r="G91" s="122">
        <v>0.59506659822224628</v>
      </c>
      <c r="H91" s="123"/>
      <c r="N91"/>
      <c r="O91"/>
      <c r="P91"/>
    </row>
    <row r="92" spans="1:16" s="27" customFormat="1" x14ac:dyDescent="0.55000000000000004">
      <c r="A92" s="149" t="s">
        <v>77</v>
      </c>
      <c r="B92" s="148"/>
      <c r="C92" s="88">
        <v>9.6564688563274173E-2</v>
      </c>
      <c r="D92" s="4"/>
      <c r="E92" s="147" t="s">
        <v>78</v>
      </c>
      <c r="F92" s="148"/>
      <c r="G92" s="122">
        <v>0.25636398022316481</v>
      </c>
      <c r="H92" s="123"/>
      <c r="N92"/>
      <c r="O92"/>
      <c r="P92"/>
    </row>
    <row r="93" spans="1:16" customFormat="1" x14ac:dyDescent="0.55000000000000004">
      <c r="A93" s="149" t="s">
        <v>82</v>
      </c>
      <c r="B93" s="148"/>
      <c r="C93" s="101">
        <v>8.0533716277408351E-3</v>
      </c>
      <c r="D93" s="4"/>
      <c r="E93" s="147" t="s">
        <v>81</v>
      </c>
      <c r="F93" s="148"/>
      <c r="G93" s="122">
        <v>9.4296598492421585E-2</v>
      </c>
      <c r="H93" s="123"/>
      <c r="I93" s="4"/>
      <c r="J93" s="4"/>
      <c r="K93" s="4"/>
    </row>
    <row r="94" spans="1:16" s="27" customFormat="1" x14ac:dyDescent="0.55000000000000004">
      <c r="A94" s="149" t="s">
        <v>83</v>
      </c>
      <c r="B94" s="148"/>
      <c r="C94" s="101">
        <v>1.3092141107194272E-2</v>
      </c>
      <c r="D94" s="4"/>
      <c r="E94" s="147" t="s">
        <v>79</v>
      </c>
      <c r="F94" s="148"/>
      <c r="G94" s="122">
        <v>5.4272823062167345E-2</v>
      </c>
      <c r="H94" s="123"/>
      <c r="N94"/>
      <c r="O94"/>
      <c r="P94"/>
    </row>
    <row r="95" spans="1:16" s="27" customFormat="1" x14ac:dyDescent="0.55000000000000004">
      <c r="A95" s="148" t="s">
        <v>84</v>
      </c>
      <c r="B95" s="148"/>
      <c r="C95" s="101">
        <v>1.3086728895078855E-2</v>
      </c>
      <c r="D95" s="4"/>
      <c r="E95" s="4"/>
      <c r="F95" s="4"/>
      <c r="G95" s="4"/>
      <c r="N95"/>
      <c r="O95"/>
      <c r="P95"/>
    </row>
    <row r="96" spans="1:16" s="27" customFormat="1" x14ac:dyDescent="0.55000000000000004">
      <c r="A96" s="148" t="s">
        <v>85</v>
      </c>
      <c r="B96" s="148"/>
      <c r="C96" s="101">
        <v>8.7046411522960412E-3</v>
      </c>
      <c r="D96" s="4"/>
      <c r="E96" s="4"/>
      <c r="F96" s="4"/>
      <c r="G96" s="4"/>
      <c r="N96" s="99"/>
      <c r="O96" s="99"/>
      <c r="P96" s="100"/>
    </row>
    <row r="97" spans="1:16" s="27" customFormat="1" ht="21" customHeight="1" x14ac:dyDescent="0.55000000000000004">
      <c r="C97" s="4"/>
      <c r="D97" s="4"/>
      <c r="E97" s="4"/>
      <c r="F97" s="4"/>
      <c r="G97" s="4"/>
      <c r="N97" s="99"/>
      <c r="O97" s="99"/>
      <c r="P97" s="100"/>
    </row>
    <row r="98" spans="1:16" s="92" customFormat="1" ht="24.75" customHeight="1" x14ac:dyDescent="0.55000000000000004">
      <c r="A98" s="90" t="s">
        <v>91</v>
      </c>
      <c r="B98" s="91"/>
      <c r="C98" s="91"/>
      <c r="D98" s="91"/>
      <c r="E98" s="91"/>
      <c r="F98" s="91"/>
      <c r="N98" s="99"/>
      <c r="O98" s="99"/>
      <c r="P98" s="100"/>
    </row>
    <row r="99" spans="1:16" s="27" customFormat="1" ht="28.8" x14ac:dyDescent="0.55000000000000004">
      <c r="A99" s="86" t="s">
        <v>87</v>
      </c>
      <c r="B99" s="86" t="s">
        <v>42</v>
      </c>
      <c r="C99" s="86" t="s">
        <v>46</v>
      </c>
      <c r="D99" s="86" t="s">
        <v>43</v>
      </c>
      <c r="E99" s="86" t="s">
        <v>47</v>
      </c>
      <c r="F99" s="86" t="s">
        <v>44</v>
      </c>
      <c r="N99" s="99"/>
      <c r="O99" s="99"/>
      <c r="P99" s="100"/>
    </row>
    <row r="100" spans="1:16" s="27" customFormat="1" ht="28.8" x14ac:dyDescent="0.55000000000000004">
      <c r="A100" s="35" t="s">
        <v>74</v>
      </c>
      <c r="B100" s="39">
        <v>30434</v>
      </c>
      <c r="C100" s="36">
        <v>-0.35</v>
      </c>
      <c r="D100" s="39">
        <v>52366</v>
      </c>
      <c r="E100" s="36">
        <v>-0.4</v>
      </c>
      <c r="F100" s="36">
        <v>1</v>
      </c>
      <c r="N100" s="99"/>
      <c r="O100" s="99"/>
      <c r="P100" s="100"/>
    </row>
    <row r="101" spans="1:16" s="82" customFormat="1" ht="21" customHeight="1" x14ac:dyDescent="0.55000000000000004">
      <c r="E101" s="5"/>
    </row>
    <row r="102" spans="1:16" customFormat="1" x14ac:dyDescent="0.55000000000000004">
      <c r="A102" s="120" t="s">
        <v>88</v>
      </c>
      <c r="B102" s="121"/>
      <c r="C102" s="86" t="s">
        <v>45</v>
      </c>
      <c r="D102" s="4"/>
      <c r="E102" s="150" t="s">
        <v>76</v>
      </c>
      <c r="F102" s="151"/>
      <c r="G102" s="120" t="s">
        <v>45</v>
      </c>
      <c r="H102" s="121"/>
      <c r="I102" s="4"/>
      <c r="J102" s="4"/>
    </row>
    <row r="103" spans="1:16" customFormat="1" x14ac:dyDescent="0.55000000000000004">
      <c r="A103" s="144" t="s">
        <v>92</v>
      </c>
      <c r="B103" s="145"/>
      <c r="C103" s="87">
        <v>0.67083030001149468</v>
      </c>
      <c r="D103" s="4"/>
      <c r="E103" s="144" t="s">
        <v>78</v>
      </c>
      <c r="F103" s="145"/>
      <c r="G103" s="122">
        <v>0.83768093801321464</v>
      </c>
      <c r="H103" s="123"/>
      <c r="I103" s="4"/>
      <c r="J103" s="4"/>
    </row>
    <row r="104" spans="1:16" customFormat="1" x14ac:dyDescent="0.55000000000000004">
      <c r="A104" s="149" t="s">
        <v>95</v>
      </c>
      <c r="B104" s="148"/>
      <c r="C104" s="88">
        <v>0.16284148817962374</v>
      </c>
      <c r="D104" s="4"/>
      <c r="E104" s="147" t="s">
        <v>86</v>
      </c>
      <c r="F104" s="148"/>
      <c r="G104" s="122">
        <v>0.16231906198678531</v>
      </c>
      <c r="H104" s="123"/>
      <c r="I104" s="4"/>
      <c r="J104" s="4"/>
    </row>
    <row r="105" spans="1:16" customFormat="1" ht="15" customHeight="1" x14ac:dyDescent="0.55000000000000004">
      <c r="A105" s="149" t="s">
        <v>93</v>
      </c>
      <c r="B105" s="148"/>
      <c r="C105" s="101">
        <v>8.4830836430514575E-2</v>
      </c>
      <c r="D105" s="4"/>
      <c r="E105" s="4"/>
      <c r="F105" s="4"/>
    </row>
    <row r="106" spans="1:16" customFormat="1" x14ac:dyDescent="0.55000000000000004">
      <c r="A106" s="149" t="s">
        <v>94</v>
      </c>
      <c r="B106" s="148"/>
      <c r="C106" s="101">
        <v>8.1497375378366987E-2</v>
      </c>
      <c r="D106" s="4"/>
      <c r="E106" s="4"/>
      <c r="F106" s="4"/>
    </row>
    <row r="107" spans="1:16" customFormat="1" x14ac:dyDescent="0.55000000000000004">
      <c r="A107" s="146"/>
      <c r="B107" s="146"/>
      <c r="C107" s="146"/>
      <c r="D107" s="4"/>
      <c r="E107" s="4"/>
      <c r="F107" s="4"/>
    </row>
    <row r="108" spans="1:16" customFormat="1" x14ac:dyDescent="0.55000000000000004">
      <c r="A108" s="146"/>
      <c r="B108" s="146"/>
      <c r="C108" s="146"/>
      <c r="D108" s="4"/>
      <c r="E108" s="4"/>
      <c r="F108" s="4"/>
    </row>
    <row r="109" spans="1:16" customFormat="1" x14ac:dyDescent="0.55000000000000004"/>
    <row r="110" spans="1:16" customFormat="1" x14ac:dyDescent="0.55000000000000004">
      <c r="A110" s="4"/>
      <c r="B110" s="4"/>
      <c r="C110" s="4"/>
      <c r="D110" s="4"/>
      <c r="E110" s="4"/>
      <c r="F110" s="4"/>
    </row>
    <row r="111" spans="1:16" customFormat="1" x14ac:dyDescent="0.55000000000000004">
      <c r="A111" s="4"/>
      <c r="B111" s="4"/>
      <c r="C111" s="4"/>
      <c r="D111" s="4"/>
      <c r="E111" s="4"/>
      <c r="F111" s="4"/>
    </row>
    <row r="112" spans="1:16" customFormat="1" x14ac:dyDescent="0.55000000000000004">
      <c r="A112" s="4"/>
      <c r="B112" s="4"/>
      <c r="C112" s="4"/>
      <c r="D112" s="4"/>
      <c r="E112" s="4"/>
      <c r="F112" s="4"/>
    </row>
    <row r="113" spans="1:11" customFormat="1" x14ac:dyDescent="0.55000000000000004">
      <c r="A113" s="4"/>
      <c r="B113" s="4"/>
      <c r="C113" s="4"/>
      <c r="D113" s="4"/>
      <c r="E113" s="4"/>
      <c r="F113" s="4"/>
    </row>
    <row r="114" spans="1:11" customFormat="1" x14ac:dyDescent="0.55000000000000004">
      <c r="A114" s="4"/>
      <c r="B114" s="4"/>
      <c r="C114" s="4"/>
      <c r="D114" s="4"/>
      <c r="E114" s="4"/>
      <c r="F114" s="4"/>
    </row>
    <row r="115" spans="1:11" s="82" customFormat="1" x14ac:dyDescent="0.55000000000000004">
      <c r="G115" s="5"/>
      <c r="H115" s="5"/>
      <c r="I115" s="5"/>
      <c r="J115" s="5"/>
      <c r="K115" s="5"/>
    </row>
    <row r="116" spans="1:11" s="82" customFormat="1" x14ac:dyDescent="0.55000000000000004">
      <c r="G116" s="5"/>
      <c r="H116" s="5"/>
      <c r="I116" s="5"/>
      <c r="J116" s="5"/>
      <c r="K116" s="5"/>
    </row>
    <row r="117" spans="1:11" s="82" customFormat="1" ht="32.25" customHeight="1" x14ac:dyDescent="0.55000000000000004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s="82" customFormat="1" ht="32.25" customHeight="1" x14ac:dyDescent="0.5500000000000000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s="82" customFormat="1" ht="32.25" customHeight="1" x14ac:dyDescent="0.5500000000000000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s="82" customFormat="1" ht="32.25" customHeight="1" x14ac:dyDescent="0.55000000000000004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s="82" customFormat="1" ht="32.25" customHeight="1" x14ac:dyDescent="0.5500000000000000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s="82" customFormat="1" ht="20.25" customHeight="1" x14ac:dyDescent="0.5500000000000000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s="82" customFormat="1" ht="20.25" customHeight="1" x14ac:dyDescent="0.5500000000000000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82" customFormat="1" ht="20.25" customHeight="1" x14ac:dyDescent="0.5500000000000000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s="82" customFormat="1" ht="20.25" customHeight="1" x14ac:dyDescent="0.5500000000000000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82" customFormat="1" ht="20.25" customHeight="1" x14ac:dyDescent="0.5500000000000000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s="82" customFormat="1" ht="20.25" customHeight="1" x14ac:dyDescent="0.5500000000000000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82" customFormat="1" ht="20.25" customHeight="1" x14ac:dyDescent="0.5500000000000000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82" customFormat="1" ht="14.25" customHeight="1" x14ac:dyDescent="0.5500000000000000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82" customFormat="1" x14ac:dyDescent="0.5500000000000000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82" customFormat="1" x14ac:dyDescent="0.55000000000000004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82" customForma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82" customForma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82" customForma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82" customForma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82" customForma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82" customFormat="1" ht="4.5" customHeigh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82" customForma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82" customForma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82" customForma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82" customForma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82" customForma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82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82" customForma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82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82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82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82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82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82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82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82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82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82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82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82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82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82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82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82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82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82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82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82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82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82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82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82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82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82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82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82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82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82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82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82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82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82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82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82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82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82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82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82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82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82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82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82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82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82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82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82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82" customFormat="1" ht="44.5" customHeigh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82" customFormat="1" ht="55.5" customHeigh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82" customFormat="1" ht="94.5" customHeigh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82" customFormat="1" ht="47.1" customHeigh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82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82" customFormat="1" ht="147.6" customHeigh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82" customFormat="1" ht="61" customHeigh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82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82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82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82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55000000000000004">
      <c r="G204" s="5"/>
      <c r="H204" s="5"/>
    </row>
    <row r="205" spans="1:11" x14ac:dyDescent="0.55000000000000004">
      <c r="G205" s="5"/>
      <c r="H205" s="5"/>
    </row>
    <row r="206" spans="1:11" x14ac:dyDescent="0.55000000000000004">
      <c r="G206" s="5"/>
      <c r="H206" s="5"/>
    </row>
    <row r="207" spans="1:11" x14ac:dyDescent="0.55000000000000004">
      <c r="G207" s="5"/>
      <c r="H207" s="5"/>
    </row>
  </sheetData>
  <sortState xmlns:xlrd2="http://schemas.microsoft.com/office/spreadsheetml/2017/richdata2" ref="H24:J27">
    <sortCondition descending="1" ref="J27"/>
  </sortState>
  <mergeCells count="44">
    <mergeCell ref="E90:F90"/>
    <mergeCell ref="E91:F91"/>
    <mergeCell ref="E92:F92"/>
    <mergeCell ref="E102:F102"/>
    <mergeCell ref="B53:C53"/>
    <mergeCell ref="A90:B90"/>
    <mergeCell ref="A91:B91"/>
    <mergeCell ref="A92:B92"/>
    <mergeCell ref="A93:B93"/>
    <mergeCell ref="E103:F103"/>
    <mergeCell ref="A107:C107"/>
    <mergeCell ref="A108:C108"/>
    <mergeCell ref="E93:F93"/>
    <mergeCell ref="E94:F94"/>
    <mergeCell ref="A95:B95"/>
    <mergeCell ref="A96:B96"/>
    <mergeCell ref="E104:F104"/>
    <mergeCell ref="A102:B102"/>
    <mergeCell ref="A103:B103"/>
    <mergeCell ref="A104:B104"/>
    <mergeCell ref="A105:B105"/>
    <mergeCell ref="A106:B106"/>
    <mergeCell ref="A94:B94"/>
    <mergeCell ref="F61:G61"/>
    <mergeCell ref="J17:J18"/>
    <mergeCell ref="G8:H8"/>
    <mergeCell ref="A53:A54"/>
    <mergeCell ref="H17:I18"/>
    <mergeCell ref="D43:E43"/>
    <mergeCell ref="D44:E44"/>
    <mergeCell ref="D45:E45"/>
    <mergeCell ref="D46:E46"/>
    <mergeCell ref="A17:A18"/>
    <mergeCell ref="I8:K8"/>
    <mergeCell ref="K41:K43"/>
    <mergeCell ref="A8:D8"/>
    <mergeCell ref="G102:H102"/>
    <mergeCell ref="G103:H103"/>
    <mergeCell ref="G104:H104"/>
    <mergeCell ref="G90:H90"/>
    <mergeCell ref="G91:H91"/>
    <mergeCell ref="G92:H92"/>
    <mergeCell ref="G93:H93"/>
    <mergeCell ref="G94:H94"/>
  </mergeCells>
  <phoneticPr fontId="3" type="noConversion"/>
  <printOptions horizontalCentered="1" verticalCentered="1"/>
  <pageMargins left="0" right="0" top="0" bottom="0" header="0.19685039370078741" footer="0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Tucumán</vt:lpstr>
      <vt:lpstr>Tucumán!Área_de_impresión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2020-08-25T17:22:30Z</dcterms:modified>
</cp:coreProperties>
</file>