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4A81A4C5-7632-48D0-B8BE-BD37D49B24F0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antiago del Estero" sheetId="1" r:id="rId1"/>
  </sheets>
  <definedNames>
    <definedName name="_xlnm.Print_Area" localSheetId="0">'Santiago del Estero'!$A$1:$K$101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84" i="1"/>
  <c r="F82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<sst xmlns="http://schemas.openxmlformats.org/spreadsheetml/2006/main" count="106" uniqueCount="93">
  <si>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</si>
  <si>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</si>
  <si>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</si>
  <si>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</si>
  <si>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</si>
  <si>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</si>
  <si>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</si>
  <si>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</si>
  <si>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</si>
  <si>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</si>
  <si>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</si>
  <si>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</si>
  <si>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</si>
  <si>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</si>
  <si>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</si>
  <si>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</si>
  <si>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</si>
  <si>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</si>
  <si>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</si>
  <si>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</si>
  <si>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</si>
  <si>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</si>
  <si>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</si>
  <si>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</si>
  <si>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</si>
  <si>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</si>
  <si>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</si>
  <si>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</si>
  <si>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</si>
  <si>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</si>
  <si>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</si>
  <si>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</si>
  <si>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</si>
  <si>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</si>
  <si>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</si>
  <si>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</si>
  <si>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</si>
  <si>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</si>
  <si>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</si>
  <si>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</si>
  <si>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</si>
  <si>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</si>
  <si>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</si>
  <si>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</si>
  <si>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</si>
  <si>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</si>
  <si>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</si>
  <si>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</si>
  <si>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</si>
  <si>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</si>
  <si>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</si>
  <si>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</si>
  <si>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</si>
  <si>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</si>
  <si>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</si>
  <si>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</si>
  <si>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</si>
  <si>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</si>
  <si>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</si>
  <si>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</si>
  <si>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</si>
  <si>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</si>
  <si>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Aerolíneas Argentinas</t>
  </si>
  <si>
    <t>Buenos Aires (AEP)</t>
  </si>
  <si>
    <t>Avión</t>
  </si>
  <si>
    <t>Sin conectividad internacional.</t>
  </si>
  <si>
    <t>Amérian</t>
  </si>
  <si>
    <t>Sin cadenas internacionales.</t>
  </si>
  <si>
    <t>(1) Promedios 2016-2019; (2) Promedios 2018-2019</t>
  </si>
  <si>
    <t>Promedios 2016-2019</t>
  </si>
  <si>
    <t>Porcentaje de turistas por trimestre. Promedios 2016-2019</t>
  </si>
  <si>
    <t>12°</t>
  </si>
  <si>
    <t>11°</t>
  </si>
  <si>
    <t>A.C.A.</t>
  </si>
  <si>
    <t>(2 establecimientos)</t>
  </si>
  <si>
    <t>PARQUE NACIONAL COPO</t>
  </si>
  <si>
    <t>TOTAL</t>
  </si>
  <si>
    <t>Aeropuerto Int. Termas de Río Hondo</t>
  </si>
  <si>
    <t>% asientos 2019</t>
  </si>
  <si>
    <t>Buenos Aires (AEP y EPA)</t>
  </si>
  <si>
    <t>SANTIAGO DEL ESTERO</t>
  </si>
  <si>
    <t>Aeropuerto Vcomod. Ángel de la Paz Aragonés (S del Estero)</t>
  </si>
  <si>
    <t>Flybondi</t>
  </si>
  <si>
    <t>TERMAS DE RÍO HONDO</t>
  </si>
  <si>
    <t>Aerolíneas Argentinas (hasta oct'19)</t>
  </si>
  <si>
    <t>Avianca (hasta feb'19)</t>
  </si>
  <si>
    <t>Santiago del Estero</t>
  </si>
  <si>
    <t>Total País</t>
  </si>
  <si>
    <t>en $ Jun. 2020</t>
  </si>
  <si>
    <t>Part. % en 
Total País</t>
  </si>
  <si>
    <t>Part. % en Stgo. del Estero</t>
  </si>
  <si>
    <t>Stgo. del Estero</t>
  </si>
  <si>
    <t>Cerrado desde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</si>
</sst>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5" borderId="2" xfId="0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166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17" fontId="16" fillId="6" borderId="0" xfId="0" applyNumberFormat="1" applyFont="1" applyFill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16" fillId="6" borderId="24" xfId="0" applyNumberFormat="1" applyFont="1" applyFill="1" applyBorder="1" applyAlignment="1">
      <alignment horizontal="center" vertical="center" wrapText="1"/>
    </xf>
    <xf numFmtId="17" fontId="16" fillId="6" borderId="0" xfId="0" applyNumberFormat="1" applyFont="1" applyFill="1" applyBorder="1" applyAlignment="1">
      <alignment horizontal="center" vertical="center" wrapText="1"/>
    </xf>
    <xf numFmtId="9" fontId="9" fillId="3" borderId="6" xfId="1" applyNumberFormat="1" applyFont="1" applyFill="1" applyBorder="1" applyAlignment="1">
      <alignment horizontal="center" vertical="center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SANTIAGO DEL ESTERO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2016-2019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50499</xdr:colOff>
      <xdr:row>99</xdr:row>
      <xdr:rowOff>36530</xdr:rowOff>
    </xdr:from>
    <xdr:to>
      <xdr:col>1</xdr:col>
      <xdr:colOff>674359</xdr:colOff>
      <xdr:row>100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50499" y="28342589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33991</xdr:colOff>
      <xdr:row>72</xdr:row>
      <xdr:rowOff>204581</xdr:rowOff>
    </xdr:from>
    <xdr:to>
      <xdr:col>3</xdr:col>
      <xdr:colOff>521773</xdr:colOff>
      <xdr:row>73</xdr:row>
      <xdr:rowOff>190501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33991" y="16778081"/>
          <a:ext cx="4488282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625245</xdr:colOff>
      <xdr:row>33</xdr:row>
      <xdr:rowOff>180013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87BABE-C541-4E62-A74E-CF8B5E08B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87353"/>
          <a:ext cx="3639627" cy="208501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705971</xdr:colOff>
      <xdr:row>22</xdr:row>
      <xdr:rowOff>100853</xdr:rowOff>
    </xdr:from>
    <xdr:to>
      <xdr:col>6</xdr:col>
      <xdr:colOff>205691</xdr:colOff>
      <xdr:row>43</xdr:row>
      <xdr:rowOff>122901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401E1E-0252-4B59-B8C1-2E285DDA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20353" y="6286500"/>
          <a:ext cx="3578662" cy="4078577"/>
        </a:xfrm>
        <a:prstGeom prst="rect">
          <a:avLst/>
        </a:prstGeom>
      </xdr:spPr>
    </xdr:pic>
    <xdr:clientData/>
  </xdr:twoCellAnchor>
  <xdr:twoCellAnchor editAs="oneCell">
    <xdr:from>
      <xdr:col>3</xdr:col>
      <xdr:colOff>302559</xdr:colOff>
      <xdr:row>58</xdr:row>
      <xdr:rowOff>201707</xdr:rowOff>
    </xdr:from>
    <xdr:to>
      <xdr:col>7</xdr:col>
      <xdr:colOff>770228</xdr:colOff>
      <xdr:row>73</xdr:row>
      <xdr:rowOff>112443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FC36F-D582-49C9-A3AB-85A74923F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3059" y="14253883"/>
          <a:ext cx="3907875" cy="3395766"/>
        </a:xfrm>
        <a:prstGeom prst="rect">
          <a:avLst/>
        </a:prstGeom>
      </xdr:spPr>
    </xdr:pic>
    <xdr:clientData/>
  </xdr:twoCellAnchor>
  <xdr:twoCellAnchor editAs="oneCell">
    <xdr:from>
      <xdr:col>7</xdr:col>
      <xdr:colOff>627529</xdr:colOff>
      <xdr:row>58</xdr:row>
      <xdr:rowOff>168088</xdr:rowOff>
    </xdr:from>
    <xdr:to>
      <xdr:col>10</xdr:col>
      <xdr:colOff>890585</xdr:colOff>
      <xdr:row>73</xdr:row>
      <xdr:rowOff>60535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3495EF-9600-4CCB-A33B-386DAEB4C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8235" y="14220264"/>
          <a:ext cx="3456732" cy="337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3"/>
  <sheetViews>
    <sheetView showGridLines="0" tabSelected="1" zoomScale="80" zoomScaleNormal="80" zoomScaleSheetLayoutView="80" zoomScalePageLayoutView="10" workbookViewId="0">
      <selection activeCell="B82" sqref="B82"/>
    </sheetView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4" width="14.83984375" style="4" customWidth="1"/>
    <col min="5" max="6" width="15.839843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68</v>
      </c>
      <c r="X7" s="74"/>
    </row>
    <row r="8" spans="1:26" ht="40" customHeight="1" x14ac:dyDescent="0.55000000000000004">
      <c r="A8" s="136" t="s">
        <v>9</v>
      </c>
      <c r="B8" s="136"/>
      <c r="C8" s="136"/>
      <c r="D8" s="137"/>
      <c r="E8" s="102"/>
      <c r="F8" s="39"/>
      <c r="G8" s="120"/>
      <c r="H8" s="120"/>
      <c r="I8" s="120"/>
      <c r="J8" s="120"/>
      <c r="K8" s="120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06"/>
      <c r="B9" s="107" t="s">
        <v>8</v>
      </c>
      <c r="C9" s="8" t="s">
        <v>90</v>
      </c>
      <c r="D9" s="8" t="s">
        <v>89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08">
        <f>+B19</f>
        <v>1114958.2054246105</v>
      </c>
      <c r="C10" s="103">
        <f>B10/$B$12</f>
        <v>0.98761566300852843</v>
      </c>
      <c r="D10" s="103">
        <v>2.4018344966547402E-2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09">
        <f>+B55</f>
        <v>13981.165613880534</v>
      </c>
      <c r="C11" s="104">
        <f>B11/$B$12</f>
        <v>1.2384336991471481E-2</v>
      </c>
      <c r="D11" s="155">
        <v>1.9514552860154641E-3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10">
        <f>SUM(B10:B11)</f>
        <v>1128939.3710384911</v>
      </c>
      <c r="C12" s="105">
        <f>B12/$B$12</f>
        <v>1</v>
      </c>
      <c r="D12" s="105">
        <v>2.1067965488519007E-2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69</v>
      </c>
      <c r="B16" s="2"/>
      <c r="C16" s="2"/>
      <c r="D16" s="2"/>
      <c r="E16" s="59"/>
      <c r="H16" s="4" t="s">
        <v>69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33" t="s">
        <v>69</v>
      </c>
      <c r="B17" s="96" t="s">
        <v>12</v>
      </c>
      <c r="C17" s="96" t="s">
        <v>19</v>
      </c>
      <c r="D17" s="96" t="s">
        <v>13</v>
      </c>
      <c r="E17" s="96" t="s">
        <v>18</v>
      </c>
      <c r="F17" s="96" t="s">
        <v>53</v>
      </c>
      <c r="H17" s="123" t="s">
        <v>52</v>
      </c>
      <c r="I17" s="124"/>
      <c r="J17" s="133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34"/>
      <c r="B18" s="97" t="s">
        <v>8</v>
      </c>
      <c r="C18" s="97" t="s">
        <v>14</v>
      </c>
      <c r="D18" s="97" t="s">
        <v>14</v>
      </c>
      <c r="E18" s="97" t="s">
        <v>88</v>
      </c>
      <c r="F18" s="97" t="s">
        <v>88</v>
      </c>
      <c r="H18" s="125"/>
      <c r="I18" s="126"/>
      <c r="J18" s="146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11" t="s">
        <v>86</v>
      </c>
      <c r="B19" s="111">
        <v>1114958.2054246105</v>
      </c>
      <c r="C19" s="111">
        <v>7892771.9912897414</v>
      </c>
      <c r="D19" s="112">
        <f>+C19/B19</f>
        <v>7.078984622821741</v>
      </c>
      <c r="E19" s="111">
        <v>8374.2371566561014</v>
      </c>
      <c r="F19" s="113">
        <v>1182.9715139737177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14" t="s">
        <v>87</v>
      </c>
      <c r="B20" s="114">
        <v>46421108.822340474</v>
      </c>
      <c r="C20" s="114">
        <v>243037592.39957762</v>
      </c>
      <c r="D20" s="115">
        <v>5.2354973537946625</v>
      </c>
      <c r="E20" s="114">
        <v>8075.625147676943</v>
      </c>
      <c r="F20" s="116">
        <v>1542.4752610797846</v>
      </c>
      <c r="H20" s="89" t="s">
        <v>21</v>
      </c>
      <c r="I20" s="53"/>
      <c r="J20" s="54">
        <v>0.49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89" t="s">
        <v>22</v>
      </c>
      <c r="I21" s="53"/>
      <c r="J21" s="54">
        <v>0.46</v>
      </c>
      <c r="K21"/>
    </row>
    <row r="22" spans="1:26" ht="18.3" x14ac:dyDescent="0.55000000000000004">
      <c r="A22" s="6" t="s">
        <v>16</v>
      </c>
      <c r="H22" s="51" t="s">
        <v>4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70</v>
      </c>
      <c r="H23" s="89" t="s">
        <v>23</v>
      </c>
      <c r="I23" s="89"/>
      <c r="J23" s="54">
        <v>0.49</v>
      </c>
      <c r="X23" s="74"/>
    </row>
    <row r="24" spans="1:26" ht="15" customHeight="1" x14ac:dyDescent="0.55000000000000004">
      <c r="H24" s="89" t="s">
        <v>24</v>
      </c>
      <c r="I24" s="89"/>
      <c r="J24" s="54">
        <v>0.37</v>
      </c>
      <c r="X24" s="74"/>
    </row>
    <row r="25" spans="1:26" ht="15" customHeight="1" x14ac:dyDescent="0.55000000000000004">
      <c r="H25" s="89" t="s">
        <v>25</v>
      </c>
      <c r="I25" s="89"/>
      <c r="J25" s="54">
        <v>0.09</v>
      </c>
      <c r="X25" s="74"/>
    </row>
    <row r="26" spans="1:26" ht="15" customHeight="1" x14ac:dyDescent="0.55000000000000004">
      <c r="H26" s="51" t="s">
        <v>26</v>
      </c>
      <c r="I26" s="53"/>
      <c r="J26" s="55"/>
      <c r="X26" s="74"/>
    </row>
    <row r="27" spans="1:26" ht="15" customHeight="1" x14ac:dyDescent="0.55000000000000004">
      <c r="H27" s="89" t="s">
        <v>2</v>
      </c>
      <c r="I27" s="53"/>
      <c r="J27" s="54">
        <v>0.52</v>
      </c>
      <c r="X27" s="74"/>
    </row>
    <row r="28" spans="1:26" ht="15" customHeight="1" x14ac:dyDescent="0.55000000000000004">
      <c r="H28" s="89" t="s">
        <v>3</v>
      </c>
      <c r="I28" s="53"/>
      <c r="J28" s="54">
        <v>0.45</v>
      </c>
      <c r="X28" s="74"/>
    </row>
    <row r="29" spans="1:26" ht="15" customHeight="1" x14ac:dyDescent="0.55000000000000004">
      <c r="H29" s="89" t="s">
        <v>64</v>
      </c>
      <c r="I29" s="53"/>
      <c r="J29" s="54">
        <v>0.03</v>
      </c>
      <c r="X29" s="74"/>
    </row>
    <row r="30" spans="1:26" ht="15" customHeight="1" x14ac:dyDescent="0.55000000000000004">
      <c r="H30" s="51" t="s">
        <v>5</v>
      </c>
      <c r="I30" s="53"/>
      <c r="J30" s="55"/>
      <c r="X30" s="74"/>
    </row>
    <row r="31" spans="1:26" ht="15" customHeight="1" x14ac:dyDescent="0.55000000000000004">
      <c r="H31" s="89" t="s">
        <v>27</v>
      </c>
      <c r="I31" s="53"/>
      <c r="J31" s="56">
        <v>0.1457945638625118</v>
      </c>
      <c r="X31" s="74"/>
    </row>
    <row r="32" spans="1:26" ht="15" customHeight="1" x14ac:dyDescent="0.6">
      <c r="B32" s="59"/>
      <c r="H32" s="89" t="s">
        <v>28</v>
      </c>
      <c r="I32" s="53"/>
      <c r="J32" s="56">
        <v>0.22977450715644337</v>
      </c>
      <c r="X32" s="74"/>
    </row>
    <row r="33" spans="1:26" ht="15" customHeight="1" x14ac:dyDescent="0.55000000000000004">
      <c r="H33" s="89" t="s">
        <v>29</v>
      </c>
      <c r="I33" s="57"/>
      <c r="J33" s="56">
        <v>0.20655828661306688</v>
      </c>
      <c r="X33" s="74"/>
    </row>
    <row r="34" spans="1:26" ht="15" customHeight="1" x14ac:dyDescent="0.55000000000000004">
      <c r="B34"/>
      <c r="C34"/>
      <c r="H34" s="89" t="s">
        <v>30</v>
      </c>
      <c r="I34" s="57"/>
      <c r="J34" s="56">
        <v>0.18156185801445293</v>
      </c>
      <c r="X34" s="74"/>
    </row>
    <row r="35" spans="1:26" ht="15" customHeight="1" x14ac:dyDescent="0.55000000000000004">
      <c r="B35"/>
      <c r="C35"/>
      <c r="H35" s="89" t="s">
        <v>6</v>
      </c>
      <c r="I35" s="58"/>
      <c r="J35" s="56">
        <v>0.23631078435352409</v>
      </c>
      <c r="X35" s="74"/>
    </row>
    <row r="36" spans="1:26" ht="15" customHeight="1" x14ac:dyDescent="0.55000000000000004">
      <c r="B36"/>
      <c r="C36"/>
      <c r="H36" s="7"/>
      <c r="I36" s="7"/>
      <c r="J36" s="7"/>
      <c r="X36" s="74"/>
    </row>
    <row r="37" spans="1:26" x14ac:dyDescent="0.55000000000000004">
      <c r="A37"/>
      <c r="B37"/>
      <c r="C37"/>
      <c r="X37" s="74"/>
    </row>
    <row r="38" spans="1:26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36</v>
      </c>
      <c r="B41" s="4"/>
      <c r="C41" s="4"/>
      <c r="G41" s="4"/>
      <c r="K41" s="135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35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27" t="s">
        <v>37</v>
      </c>
      <c r="B43" s="128"/>
      <c r="C43" s="36" t="s">
        <v>32</v>
      </c>
      <c r="G43" s="4"/>
      <c r="K43" s="135"/>
    </row>
    <row r="44" spans="1:26" s="27" customFormat="1" ht="15" customHeight="1" x14ac:dyDescent="0.55000000000000004">
      <c r="A44" s="129" t="s">
        <v>34</v>
      </c>
      <c r="B44" s="130"/>
      <c r="C44" s="61" t="s">
        <v>71</v>
      </c>
      <c r="G44" s="4"/>
      <c r="K44" s="25"/>
    </row>
    <row r="45" spans="1:26" s="27" customFormat="1" x14ac:dyDescent="0.55000000000000004">
      <c r="A45" s="131" t="s">
        <v>35</v>
      </c>
      <c r="B45" s="132"/>
      <c r="C45" s="62" t="s">
        <v>72</v>
      </c>
      <c r="G45" s="4"/>
      <c r="K45" s="25"/>
    </row>
    <row r="46" spans="1:26" s="27" customFormat="1" ht="15" customHeight="1" x14ac:dyDescent="0.55000000000000004">
      <c r="A46" s="131" t="s">
        <v>33</v>
      </c>
      <c r="B46" s="132"/>
      <c r="C46" s="62" t="s">
        <v>71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21" t="s">
        <v>0</v>
      </c>
      <c r="B53" s="138" t="s">
        <v>10</v>
      </c>
      <c r="C53" s="139"/>
      <c r="D53"/>
      <c r="E53"/>
      <c r="F53"/>
      <c r="K53" s="33"/>
    </row>
    <row r="54" spans="1:11" s="27" customFormat="1" ht="21.75" customHeight="1" x14ac:dyDescent="0.55000000000000004">
      <c r="A54" s="122"/>
      <c r="B54" s="117" t="s">
        <v>91</v>
      </c>
      <c r="C54" s="118" t="s">
        <v>87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19">
        <v>13981.165613880534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321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19002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40"/>
      <c r="G61" s="140"/>
      <c r="H61" s="50"/>
      <c r="I61" s="50"/>
    </row>
    <row r="62" spans="1:11" s="27" customFormat="1" ht="21" customHeight="1" x14ac:dyDescent="0.55000000000000004">
      <c r="A62" s="91" t="s">
        <v>48</v>
      </c>
      <c r="B62" s="37" t="s">
        <v>45</v>
      </c>
      <c r="C62" s="44" t="s">
        <v>74</v>
      </c>
      <c r="D62" s="42"/>
      <c r="F62" s="40"/>
      <c r="H62" s="41"/>
      <c r="I62" s="42"/>
    </row>
    <row r="63" spans="1:11" s="27" customFormat="1" x14ac:dyDescent="0.55000000000000004">
      <c r="A63" s="23" t="s">
        <v>66</v>
      </c>
      <c r="B63" s="11">
        <v>302</v>
      </c>
      <c r="D63" s="42"/>
      <c r="F63" s="40"/>
      <c r="H63" s="41"/>
      <c r="I63" s="42"/>
    </row>
    <row r="64" spans="1:11" s="27" customFormat="1" x14ac:dyDescent="0.55000000000000004">
      <c r="A64" s="23" t="s">
        <v>73</v>
      </c>
      <c r="B64" s="11">
        <v>28</v>
      </c>
      <c r="D64" s="42"/>
      <c r="F64" s="40"/>
      <c r="H64" s="41"/>
      <c r="I64" s="42"/>
    </row>
    <row r="65" spans="1:13" s="27" customFormat="1" x14ac:dyDescent="0.55000000000000004">
      <c r="A65" s="23"/>
      <c r="B65" s="11"/>
      <c r="D65" s="42"/>
      <c r="F65" s="40"/>
      <c r="H65" s="41"/>
      <c r="I65" s="42"/>
    </row>
    <row r="66" spans="1:13" s="27" customFormat="1" x14ac:dyDescent="0.55000000000000004">
      <c r="A66" s="23"/>
      <c r="B66" s="11"/>
      <c r="F66" s="40"/>
      <c r="H66" s="41"/>
      <c r="I66" s="42"/>
    </row>
    <row r="67" spans="1:13" s="27" customFormat="1" x14ac:dyDescent="0.55000000000000004">
      <c r="A67" s="23"/>
      <c r="B67" s="11"/>
      <c r="D67" s="42"/>
      <c r="F67" s="40"/>
      <c r="G67" s="41"/>
      <c r="H67" s="42"/>
    </row>
    <row r="68" spans="1:13" s="27" customFormat="1" x14ac:dyDescent="0.55000000000000004">
      <c r="A68" s="23"/>
      <c r="B68" s="11"/>
      <c r="D68" s="42"/>
      <c r="F68" s="40"/>
      <c r="G68" s="41"/>
      <c r="H68" s="42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8" t="s">
        <v>49</v>
      </c>
      <c r="B70" s="37" t="s">
        <v>45</v>
      </c>
      <c r="C70" s="44"/>
    </row>
    <row r="71" spans="1:13" s="27" customFormat="1" x14ac:dyDescent="0.55000000000000004">
      <c r="A71" s="30" t="s">
        <v>67</v>
      </c>
      <c r="B71" s="88"/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1" customHeight="1" x14ac:dyDescent="0.55000000000000004">
      <c r="A75" s="65" t="s">
        <v>75</v>
      </c>
      <c r="B75" s="66"/>
      <c r="C75" s="80"/>
      <c r="D75" s="67"/>
      <c r="E75" s="67"/>
      <c r="F75" s="67"/>
      <c r="G75" s="69"/>
      <c r="H75" s="65"/>
      <c r="I75" s="66"/>
      <c r="J75" s="80"/>
      <c r="K75" s="67"/>
    </row>
    <row r="76" spans="1:13" s="27" customFormat="1" ht="21" customHeight="1" x14ac:dyDescent="0.55000000000000004">
      <c r="A76" s="27" t="s">
        <v>92</v>
      </c>
    </row>
    <row r="77" spans="1:13" s="27" customFormat="1" ht="21" customHeight="1" x14ac:dyDescent="0.55000000000000004"/>
    <row r="78" spans="1:13" s="27" customFormat="1" ht="33" customHeight="1" x14ac:dyDescent="0.55000000000000004">
      <c r="A78" s="65" t="s">
        <v>56</v>
      </c>
      <c r="B78" s="66"/>
      <c r="C78" s="80"/>
      <c r="D78" s="67"/>
      <c r="E78" s="67"/>
      <c r="F78" s="67"/>
      <c r="G78" s="69"/>
      <c r="H78" s="65"/>
      <c r="I78" s="66"/>
      <c r="J78" s="80"/>
      <c r="K78" s="67"/>
      <c r="L78" s="30"/>
      <c r="M78" s="30"/>
    </row>
    <row r="79" spans="1:13" s="27" customFormat="1" ht="13.5" customHeight="1" x14ac:dyDescent="0.55000000000000004">
      <c r="A79" s="83"/>
      <c r="B79" s="32"/>
      <c r="C79" s="33"/>
      <c r="G79" s="30"/>
      <c r="H79" s="83"/>
      <c r="I79" s="32"/>
      <c r="J79" s="33"/>
      <c r="L79" s="30"/>
      <c r="M79" s="30"/>
    </row>
    <row r="80" spans="1:13" s="84" customFormat="1" ht="22.5" customHeight="1" x14ac:dyDescent="0.55000000000000004">
      <c r="A80" s="85" t="s">
        <v>57</v>
      </c>
      <c r="H80" s="60"/>
      <c r="I80" s="86"/>
      <c r="J80" s="87"/>
    </row>
    <row r="81" spans="1:11" s="27" customFormat="1" ht="28.8" x14ac:dyDescent="0.55000000000000004">
      <c r="A81" s="94" t="s">
        <v>39</v>
      </c>
      <c r="B81" s="94" t="s">
        <v>40</v>
      </c>
      <c r="C81" s="94" t="s">
        <v>42</v>
      </c>
      <c r="D81" s="94" t="s">
        <v>41</v>
      </c>
      <c r="E81" s="94" t="s">
        <v>43</v>
      </c>
      <c r="F81" s="94" t="s">
        <v>78</v>
      </c>
      <c r="G81" s="23"/>
      <c r="H81"/>
      <c r="I81" s="32"/>
      <c r="J81" s="33"/>
    </row>
    <row r="82" spans="1:11" s="27" customFormat="1" ht="28.5" customHeight="1" x14ac:dyDescent="0.55000000000000004">
      <c r="A82" s="35" t="s">
        <v>81</v>
      </c>
      <c r="B82" s="38">
        <v>71856.5</v>
      </c>
      <c r="C82" s="95">
        <v>0.20976648652288832</v>
      </c>
      <c r="D82" s="38">
        <v>89250.5</v>
      </c>
      <c r="E82" s="93">
        <v>3.069549903282609E-2</v>
      </c>
      <c r="F82" s="95">
        <f>+D82/$D$84</f>
        <v>0.91782787095978036</v>
      </c>
      <c r="G82" s="23"/>
      <c r="H82"/>
      <c r="I82" s="32"/>
      <c r="J82" s="90"/>
    </row>
    <row r="83" spans="1:11" s="27" customFormat="1" ht="28.5" customHeight="1" x14ac:dyDescent="0.55000000000000004">
      <c r="A83" s="35" t="s">
        <v>77</v>
      </c>
      <c r="B83" s="38">
        <v>5341</v>
      </c>
      <c r="C83" s="95">
        <v>-0.5194997975799559</v>
      </c>
      <c r="D83" s="38">
        <v>7990.5</v>
      </c>
      <c r="E83" s="93">
        <v>-0.5168984280532043</v>
      </c>
      <c r="F83" s="95">
        <f t="shared" ref="F83:F84" si="0">+D83/$D$84</f>
        <v>8.2172129040219657E-2</v>
      </c>
      <c r="G83" s="23"/>
      <c r="H83"/>
      <c r="I83" s="32"/>
      <c r="J83" s="90"/>
    </row>
    <row r="84" spans="1:11" s="27" customFormat="1" ht="28.5" customHeight="1" x14ac:dyDescent="0.55000000000000004">
      <c r="A84" s="98" t="s">
        <v>76</v>
      </c>
      <c r="B84" s="99">
        <v>77197.5</v>
      </c>
      <c r="C84" s="100">
        <v>9.4805885481297647E-2</v>
      </c>
      <c r="D84" s="99">
        <v>97241</v>
      </c>
      <c r="E84" s="101">
        <v>-5.712554238479628E-2</v>
      </c>
      <c r="F84" s="100">
        <f t="shared" si="0"/>
        <v>1</v>
      </c>
      <c r="G84" s="23"/>
      <c r="H84"/>
      <c r="I84" s="32"/>
      <c r="J84" s="90"/>
    </row>
    <row r="85" spans="1:11" s="27" customFormat="1" ht="15" customHeight="1" x14ac:dyDescent="0.55000000000000004">
      <c r="A85"/>
      <c r="B85"/>
      <c r="C85"/>
      <c r="D85"/>
      <c r="E85"/>
      <c r="F85"/>
      <c r="G85"/>
      <c r="H85"/>
      <c r="J85" s="92"/>
      <c r="K85" s="92"/>
    </row>
    <row r="86" spans="1:11" customFormat="1" ht="15" customHeight="1" x14ac:dyDescent="0.55000000000000004">
      <c r="A86" s="141" t="s">
        <v>54</v>
      </c>
      <c r="B86" s="142"/>
      <c r="D86" s="23"/>
      <c r="E86" s="143" t="s">
        <v>55</v>
      </c>
      <c r="F86" s="144"/>
      <c r="G86" s="141" t="s">
        <v>78</v>
      </c>
      <c r="H86" s="145"/>
    </row>
    <row r="87" spans="1:11" customFormat="1" ht="15" customHeight="1" x14ac:dyDescent="0.55000000000000004">
      <c r="A87" s="151" t="s">
        <v>80</v>
      </c>
      <c r="B87" s="151"/>
      <c r="D87" s="23"/>
      <c r="E87" s="153" t="s">
        <v>80</v>
      </c>
      <c r="F87" s="154"/>
      <c r="G87" s="154"/>
      <c r="H87" s="154"/>
    </row>
    <row r="88" spans="1:11" customFormat="1" x14ac:dyDescent="0.55000000000000004">
      <c r="A88" s="152" t="s">
        <v>79</v>
      </c>
      <c r="B88" s="152"/>
      <c r="D88" s="23"/>
      <c r="E88" s="147" t="s">
        <v>62</v>
      </c>
      <c r="F88" s="148"/>
      <c r="G88" s="149">
        <v>0.65</v>
      </c>
      <c r="H88" s="150"/>
    </row>
    <row r="89" spans="1:11" customFormat="1" x14ac:dyDescent="0.55000000000000004">
      <c r="A89" s="151" t="s">
        <v>83</v>
      </c>
      <c r="B89" s="151"/>
      <c r="D89" s="23"/>
      <c r="E89" s="147" t="s">
        <v>82</v>
      </c>
      <c r="F89" s="148"/>
      <c r="G89" s="149">
        <v>0.35</v>
      </c>
      <c r="H89" s="150"/>
    </row>
    <row r="90" spans="1:11" customFormat="1" x14ac:dyDescent="0.55000000000000004">
      <c r="A90" s="152" t="s">
        <v>63</v>
      </c>
      <c r="B90" s="152"/>
      <c r="D90" s="23"/>
      <c r="E90" s="153" t="s">
        <v>83</v>
      </c>
      <c r="F90" s="154"/>
      <c r="G90" s="154"/>
      <c r="H90" s="154"/>
    </row>
    <row r="91" spans="1:11" customFormat="1" x14ac:dyDescent="0.55000000000000004">
      <c r="D91" s="23"/>
      <c r="E91" s="147" t="s">
        <v>84</v>
      </c>
      <c r="F91" s="148"/>
      <c r="G91" s="149">
        <v>0.87</v>
      </c>
      <c r="H91" s="150"/>
    </row>
    <row r="92" spans="1:11" customFormat="1" x14ac:dyDescent="0.55000000000000004">
      <c r="A92" s="4"/>
      <c r="D92" s="23"/>
      <c r="E92" s="147" t="s">
        <v>85</v>
      </c>
      <c r="F92" s="148"/>
      <c r="G92" s="149">
        <v>0.13</v>
      </c>
      <c r="H92" s="150"/>
    </row>
    <row r="93" spans="1:11" customFormat="1" x14ac:dyDescent="0.55000000000000004">
      <c r="A93" s="4"/>
    </row>
    <row r="94" spans="1:11" customFormat="1" ht="18.3" x14ac:dyDescent="0.55000000000000004">
      <c r="A94" s="85" t="s">
        <v>58</v>
      </c>
    </row>
    <row r="95" spans="1:11" customFormat="1" x14ac:dyDescent="0.55000000000000004">
      <c r="A95" t="s">
        <v>65</v>
      </c>
    </row>
    <row r="96" spans="1:11" customFormat="1" x14ac:dyDescent="0.55000000000000004"/>
    <row r="97" spans="1:11" customFormat="1" x14ac:dyDescent="0.55000000000000004"/>
    <row r="98" spans="1:11" customFormat="1" x14ac:dyDescent="0.55000000000000004">
      <c r="D98" s="4"/>
      <c r="E98" s="4"/>
      <c r="F98" s="4"/>
    </row>
    <row r="99" spans="1:11" customFormat="1" x14ac:dyDescent="0.55000000000000004">
      <c r="D99" s="4"/>
      <c r="E99" s="4"/>
      <c r="F99" s="4"/>
    </row>
    <row r="100" spans="1:11" customFormat="1" x14ac:dyDescent="0.55000000000000004">
      <c r="A100" s="4"/>
      <c r="B100" s="4"/>
      <c r="C100" s="4"/>
      <c r="D100" s="4"/>
      <c r="E100" s="4"/>
      <c r="F100" s="4"/>
    </row>
    <row r="101" spans="1:11" s="79" customFormat="1" x14ac:dyDescent="0.55000000000000004">
      <c r="G101" s="5"/>
      <c r="H101" s="5"/>
      <c r="I101" s="5"/>
      <c r="J101" s="5"/>
      <c r="K101" s="5"/>
    </row>
    <row r="102" spans="1:11" s="79" customFormat="1" x14ac:dyDescent="0.55000000000000004">
      <c r="G102" s="5"/>
      <c r="H102" s="5"/>
      <c r="I102" s="5"/>
      <c r="J102" s="5"/>
      <c r="K102" s="5"/>
    </row>
    <row r="103" spans="1:11" s="79" customFormat="1" ht="32.25" customHeight="1" x14ac:dyDescent="0.55000000000000004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s="79" customFormat="1" ht="32.25" customHeight="1" x14ac:dyDescent="0.550000000000000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s="79" customFormat="1" ht="32.25" customHeight="1" x14ac:dyDescent="0.5500000000000000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s="79" customFormat="1" ht="32.25" customHeight="1" x14ac:dyDescent="0.55000000000000004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s="79" customFormat="1" ht="32.25" customHeight="1" x14ac:dyDescent="0.5500000000000000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s="79" customFormat="1" ht="20.25" customHeight="1" x14ac:dyDescent="0.5500000000000000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s="79" customFormat="1" ht="20.25" customHeight="1" x14ac:dyDescent="0.5500000000000000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s="79" customFormat="1" ht="20.25" customHeight="1" x14ac:dyDescent="0.5500000000000000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s="79" customFormat="1" ht="20.25" customHeight="1" x14ac:dyDescent="0.5500000000000000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s="79" customFormat="1" ht="20.25" customHeight="1" x14ac:dyDescent="0.5500000000000000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s="79" customFormat="1" ht="20.25" customHeight="1" x14ac:dyDescent="0.5500000000000000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s="79" customFormat="1" ht="20.25" customHeight="1" x14ac:dyDescent="0.5500000000000000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s="79" customFormat="1" ht="14.25" customHeight="1" x14ac:dyDescent="0.5500000000000000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s="79" customFormat="1" x14ac:dyDescent="0.5500000000000000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s="79" customFormat="1" x14ac:dyDescent="0.55000000000000004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79" customFormat="1" x14ac:dyDescent="0.5500000000000000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79" customFormat="1" x14ac:dyDescent="0.5500000000000000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s="79" customFormat="1" x14ac:dyDescent="0.5500000000000000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s="79" customFormat="1" x14ac:dyDescent="0.5500000000000000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79" customForma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79" customFormat="1" ht="4.5" customHeigh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79" customFormat="1" x14ac:dyDescent="0.5500000000000000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79" customFormat="1" x14ac:dyDescent="0.5500000000000000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79" customForma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79" customForma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79" customForma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79" customForma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79" customForma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ht="44.5" customHeigh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ht="55.5" customHeigh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ht="94.5" customHeigh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ht="47.1" customHeigh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ht="147.6" customHeigh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ht="61" customHeigh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55000000000000004">
      <c r="G190" s="5"/>
      <c r="H190" s="5"/>
    </row>
    <row r="191" spans="1:11" x14ac:dyDescent="0.55000000000000004">
      <c r="G191" s="5"/>
      <c r="H191" s="5"/>
    </row>
    <row r="192" spans="1:11" x14ac:dyDescent="0.55000000000000004">
      <c r="G192" s="5"/>
      <c r="H192" s="5"/>
    </row>
    <row r="193" spans="7:8" x14ac:dyDescent="0.55000000000000004">
      <c r="G193" s="5"/>
      <c r="H193" s="5"/>
    </row>
  </sheetData>
  <sortState xmlns:xlrd2="http://schemas.microsoft.com/office/spreadsheetml/2017/richdata2" ref="H26:J26">
    <sortCondition descending="1" ref="J26"/>
  </sortState>
  <mergeCells count="31">
    <mergeCell ref="E91:F91"/>
    <mergeCell ref="G91:H91"/>
    <mergeCell ref="E92:F92"/>
    <mergeCell ref="G92:H92"/>
    <mergeCell ref="A87:B87"/>
    <mergeCell ref="A89:B89"/>
    <mergeCell ref="E89:F89"/>
    <mergeCell ref="G89:H89"/>
    <mergeCell ref="A90:B90"/>
    <mergeCell ref="E90:H90"/>
    <mergeCell ref="A88:B88"/>
    <mergeCell ref="E88:F88"/>
    <mergeCell ref="G88:H88"/>
    <mergeCell ref="E87:H87"/>
    <mergeCell ref="F61:G61"/>
    <mergeCell ref="A86:B86"/>
    <mergeCell ref="E86:F86"/>
    <mergeCell ref="G86:H86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</mergeCells>
  <phoneticPr fontId="3" type="noConversion"/>
  <printOptions horizontalCentered="1" verticalCentered="1"/>
  <pageMargins left="0" right="0" top="0" bottom="0" header="0.19685039370078741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Santiago del Estero</vt:lpstr>
      <vt:lpstr>'Santiago del Estero'!Área_de_impresión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2020-08-25T17:08:31Z</dcterms:modified>
</cp:coreProperties>
</file>