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311D4B4E-85BA-4003-A1EA-6BB0CD74A8D0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an Juan" sheetId="1" r:id="rId1"/>
  </sheets>
  <definedNames>
    <definedName name="_xlnm.Print_Area" localSheetId="0">'San Juan'!$A$1:$K$133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<sst xmlns="http://schemas.openxmlformats.org/spreadsheetml/2006/main" count="97" uniqueCount="85">
  <si>
    <t>Período</t>
  </si>
  <si>
    <t>TURISMO INTERNO</t>
  </si>
  <si>
    <t>Auto</t>
  </si>
  <si>
    <t>Ómnibus</t>
  </si>
  <si>
    <t>Avión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</si>
  <si>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</si>
  <si>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</si>
  <si>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</si>
  <si>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</si>
  <si>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</si>
  <si>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</si>
  <si>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</si>
  <si>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</si>
  <si>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</si>
  <si>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</si>
  <si>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</si>
  <si>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</si>
  <si>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</si>
  <si>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</si>
  <si>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</si>
  <si>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</si>
  <si>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</si>
  <si>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</si>
  <si>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</si>
  <si>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</si>
  <si>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</si>
  <si>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</si>
  <si>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</si>
  <si>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</si>
  <si>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</si>
  <si>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</si>
  <si>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</si>
  <si>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</si>
  <si>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</si>
  <si>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</si>
  <si>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</si>
  <si>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</si>
  <si>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</si>
  <si>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</si>
  <si>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</si>
  <si>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</si>
  <si>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</si>
  <si>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</si>
  <si>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</si>
  <si>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</si>
  <si>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</si>
  <si>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</si>
  <si>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</si>
  <si>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</si>
  <si>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</si>
  <si>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</si>
  <si>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</si>
  <si>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</si>
  <si>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</si>
  <si>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</si>
  <si>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</si>
  <si>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</si>
  <si>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</si>
  <si>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</si>
  <si>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</si>
  <si>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</si>
  <si>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</si>
  <si>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</si>
  <si>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Sin conectividad internacional.</t>
  </si>
  <si>
    <t>SAN JUAN</t>
  </si>
  <si>
    <t>Aeropuerto Domingo Faustino Sarmiento (San Juan)</t>
  </si>
  <si>
    <t>Buenos Aires (AEP)</t>
  </si>
  <si>
    <t xml:space="preserve"> Aerolíneas Argentinas</t>
  </si>
  <si>
    <t>* Cerrado desde el 1/4/19 al 30/5/19 por obras.</t>
  </si>
  <si>
    <t>(1) Promedio 2014-2019; (2) Promedio 2018-2019</t>
  </si>
  <si>
    <t>Promedios 2014-2019</t>
  </si>
  <si>
    <t>Porcentaje de turistas por trimestre. Promedios 2014-2019</t>
  </si>
  <si>
    <t>Camping</t>
  </si>
  <si>
    <t>19°</t>
  </si>
  <si>
    <t>15°</t>
  </si>
  <si>
    <t>Del Bono</t>
  </si>
  <si>
    <t>(2 establecimientos)</t>
  </si>
  <si>
    <t>Sin cadenas internacionales.</t>
  </si>
  <si>
    <t>PARQUE NACIONAL EL LEONCITO</t>
  </si>
  <si>
    <t>PARQUE PROVINCIAL ISCHIGUALASTO</t>
  </si>
  <si>
    <t>Part. % en 
Total País</t>
  </si>
  <si>
    <t>Part. % en San Juan</t>
  </si>
  <si>
    <t>San Juan</t>
  </si>
  <si>
    <t>Total País</t>
  </si>
  <si>
    <t>en $ Jun.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</si>
</sst>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7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17" fontId="6" fillId="3" borderId="28" xfId="0" applyNumberFormat="1" applyFont="1" applyFill="1" applyBorder="1" applyAlignment="1">
      <alignment horizontal="center" vertical="center" wrapText="1"/>
    </xf>
    <xf numFmtId="3" fontId="6" fillId="3" borderId="28" xfId="1" applyNumberFormat="1" applyFont="1" applyFill="1" applyBorder="1" applyAlignment="1">
      <alignment horizontal="center" vertical="center"/>
    </xf>
    <xf numFmtId="9" fontId="6" fillId="3" borderId="28" xfId="1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17" fontId="6" fillId="0" borderId="0" xfId="0" applyNumberFormat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9" fontId="0" fillId="0" borderId="0" xfId="1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164" fontId="9" fillId="3" borderId="6" xfId="1" applyNumberFormat="1" applyFont="1" applyFill="1" applyBorder="1" applyAlignment="1">
      <alignment horizontal="center" vertical="center"/>
    </xf>
    <xf numFmtId="3" fontId="6" fillId="3" borderId="35" xfId="1" applyNumberFormat="1" applyFont="1" applyFill="1" applyBorder="1" applyAlignment="1">
      <alignment horizontal="center" vertical="center"/>
    </xf>
    <xf numFmtId="166" fontId="6" fillId="3" borderId="35" xfId="1" applyNumberFormat="1" applyFont="1" applyFill="1" applyBorder="1" applyAlignment="1">
      <alignment horizontal="center" vertical="center"/>
    </xf>
    <xf numFmtId="3" fontId="6" fillId="3" borderId="36" xfId="1" applyNumberFormat="1" applyFont="1" applyFill="1" applyBorder="1" applyAlignment="1">
      <alignment horizontal="center" vertical="center"/>
    </xf>
    <xf numFmtId="3" fontId="6" fillId="6" borderId="11" xfId="1" applyNumberFormat="1" applyFont="1" applyFill="1" applyBorder="1" applyAlignment="1">
      <alignment horizontal="center" vertical="center"/>
    </xf>
    <xf numFmtId="166" fontId="6" fillId="6" borderId="11" xfId="1" applyNumberFormat="1" applyFont="1" applyFill="1" applyBorder="1" applyAlignment="1">
      <alignment horizontal="center" vertical="center"/>
    </xf>
    <xf numFmtId="3" fontId="6" fillId="6" borderId="10" xfId="1" applyNumberFormat="1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3" fontId="6" fillId="3" borderId="42" xfId="1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17" fontId="6" fillId="3" borderId="0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17" fontId="6" fillId="3" borderId="26" xfId="0" applyNumberFormat="1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SAN JUAN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719791</xdr:colOff>
      <xdr:row>20</xdr:row>
      <xdr:rowOff>179517</xdr:rowOff>
    </xdr:from>
    <xdr:to>
      <xdr:col>7</xdr:col>
      <xdr:colOff>137272</xdr:colOff>
      <xdr:row>23</xdr:row>
      <xdr:rowOff>60232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622115" y="5726429"/>
          <a:ext cx="3754157" cy="519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2014-2019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140147</xdr:colOff>
      <xdr:row>100</xdr:row>
      <xdr:rowOff>36530</xdr:rowOff>
    </xdr:from>
    <xdr:to>
      <xdr:col>1</xdr:col>
      <xdr:colOff>764007</xdr:colOff>
      <xdr:row>101</xdr:row>
      <xdr:rowOff>179292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40147" y="28465854"/>
          <a:ext cx="2495242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703171</xdr:colOff>
      <xdr:row>57</xdr:row>
      <xdr:rowOff>36418</xdr:rowOff>
    </xdr:from>
    <xdr:to>
      <xdr:col>7</xdr:col>
      <xdr:colOff>839378</xdr:colOff>
      <xdr:row>59</xdr:row>
      <xdr:rowOff>12455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591612" y="13662771"/>
          <a:ext cx="3486766" cy="5139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2</xdr:col>
      <xdr:colOff>750793</xdr:colOff>
      <xdr:row>22</xdr:row>
      <xdr:rowOff>100853</xdr:rowOff>
    </xdr:from>
    <xdr:to>
      <xdr:col>7</xdr:col>
      <xdr:colOff>23262</xdr:colOff>
      <xdr:row>45</xdr:row>
      <xdr:rowOff>99448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2F3286-1E56-43B8-BAD7-E6BD50958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3117" y="6084794"/>
          <a:ext cx="3609145" cy="44809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365415</xdr:colOff>
      <xdr:row>34</xdr:row>
      <xdr:rowOff>13899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FA39FA-5BF8-484C-9A2A-68480322B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85647"/>
          <a:ext cx="3267739" cy="2109399"/>
        </a:xfrm>
        <a:prstGeom prst="rect">
          <a:avLst/>
        </a:prstGeom>
      </xdr:spPr>
    </xdr:pic>
    <xdr:clientData/>
  </xdr:twoCellAnchor>
  <xdr:twoCellAnchor editAs="oneCell">
    <xdr:from>
      <xdr:col>3</xdr:col>
      <xdr:colOff>347383</xdr:colOff>
      <xdr:row>58</xdr:row>
      <xdr:rowOff>257735</xdr:rowOff>
    </xdr:from>
    <xdr:to>
      <xdr:col>7</xdr:col>
      <xdr:colOff>703513</xdr:colOff>
      <xdr:row>73</xdr:row>
      <xdr:rowOff>192857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FD87BE-97A7-4155-823E-E9CCE8CB3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35824" y="14153029"/>
          <a:ext cx="3706689" cy="3420152"/>
        </a:xfrm>
        <a:prstGeom prst="rect">
          <a:avLst/>
        </a:prstGeom>
      </xdr:spPr>
    </xdr:pic>
    <xdr:clientData/>
  </xdr:twoCellAnchor>
  <xdr:twoCellAnchor editAs="oneCell">
    <xdr:from>
      <xdr:col>7</xdr:col>
      <xdr:colOff>930089</xdr:colOff>
      <xdr:row>58</xdr:row>
      <xdr:rowOff>257735</xdr:rowOff>
    </xdr:from>
    <xdr:to>
      <xdr:col>10</xdr:col>
      <xdr:colOff>851739</xdr:colOff>
      <xdr:row>72</xdr:row>
      <xdr:rowOff>89911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74E696-FBE1-4F34-B8B9-5C5B27354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69089" y="14153029"/>
          <a:ext cx="3115326" cy="30482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4</xdr:col>
      <xdr:colOff>636703</xdr:colOff>
      <xdr:row>86</xdr:row>
      <xdr:rowOff>242324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1B5B861-4A64-418A-BB22-BC5A1318B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063882"/>
          <a:ext cx="5511262" cy="320067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10</xdr:col>
      <xdr:colOff>945358</xdr:colOff>
      <xdr:row>86</xdr:row>
      <xdr:rowOff>254517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D608AA3-9759-4BB5-9419-9512F749E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860676" y="18063882"/>
          <a:ext cx="5517358" cy="3212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5"/>
  <sheetViews>
    <sheetView showGridLines="0" tabSelected="1" zoomScale="80" zoomScaleNormal="80" zoomScaleSheetLayoutView="80" zoomScalePageLayoutView="10" workbookViewId="0"/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3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8</v>
      </c>
      <c r="F6" s="10"/>
      <c r="X6" s="74"/>
    </row>
    <row r="7" spans="1:26" ht="18" customHeight="1" x14ac:dyDescent="0.55000000000000004">
      <c r="A7" s="4" t="s">
        <v>69</v>
      </c>
      <c r="X7" s="74"/>
    </row>
    <row r="8" spans="1:26" ht="40" customHeight="1" x14ac:dyDescent="0.55000000000000004">
      <c r="A8" s="146" t="s">
        <v>10</v>
      </c>
      <c r="B8" s="146"/>
      <c r="C8" s="146"/>
      <c r="D8" s="147"/>
      <c r="E8" s="107"/>
      <c r="F8" s="38"/>
      <c r="G8" s="131"/>
      <c r="H8" s="131"/>
      <c r="I8" s="131"/>
      <c r="J8" s="131"/>
      <c r="K8" s="131"/>
      <c r="R8" s="73"/>
      <c r="S8" s="73"/>
      <c r="T8" s="73"/>
      <c r="U8" s="74"/>
      <c r="X8" s="7"/>
      <c r="Y8" s="7"/>
      <c r="Z8" s="7"/>
    </row>
    <row r="9" spans="1:26" ht="31.2" x14ac:dyDescent="0.55000000000000004">
      <c r="A9" s="111"/>
      <c r="B9" s="112" t="s">
        <v>9</v>
      </c>
      <c r="C9" s="8" t="s">
        <v>81</v>
      </c>
      <c r="D9" s="8" t="s">
        <v>80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55000000000000004">
      <c r="A10" s="9" t="s">
        <v>60</v>
      </c>
      <c r="B10" s="113">
        <f>+B19</f>
        <v>540685.69482398184</v>
      </c>
      <c r="C10" s="108">
        <f>B10/$B$12</f>
        <v>0.93987601876332827</v>
      </c>
      <c r="D10" s="108">
        <v>1.1527048924042804E-2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55000000000000004">
      <c r="A11" s="12" t="s">
        <v>61</v>
      </c>
      <c r="B11" s="114">
        <f>+B55</f>
        <v>34587.728510519446</v>
      </c>
      <c r="C11" s="109">
        <f>B11/$B$12</f>
        <v>6.0123981236671689E-2</v>
      </c>
      <c r="D11" s="116">
        <v>4.8276665549337574E-3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55000000000000004">
      <c r="A12" s="13" t="s">
        <v>12</v>
      </c>
      <c r="B12" s="115">
        <f>SUM(B10:B11)</f>
        <v>575273.42333450133</v>
      </c>
      <c r="C12" s="110">
        <f>B12/$B$12</f>
        <v>1</v>
      </c>
      <c r="D12" s="110">
        <v>1.0639360124954058E-2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3" x14ac:dyDescent="0.7">
      <c r="A15" s="6" t="s">
        <v>16</v>
      </c>
      <c r="B15" s="2"/>
      <c r="C15" s="2"/>
      <c r="D15" s="2"/>
      <c r="E15" s="2"/>
      <c r="H15" s="34" t="s">
        <v>18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6" x14ac:dyDescent="0.6">
      <c r="A16" s="4" t="s">
        <v>70</v>
      </c>
      <c r="B16" s="2"/>
      <c r="C16" s="2"/>
      <c r="D16" s="2"/>
      <c r="E16" s="59"/>
      <c r="H16" s="4" t="s">
        <v>70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3.2" x14ac:dyDescent="0.55000000000000004">
      <c r="A17" s="129" t="s">
        <v>70</v>
      </c>
      <c r="B17" s="104" t="s">
        <v>13</v>
      </c>
      <c r="C17" s="104" t="s">
        <v>20</v>
      </c>
      <c r="D17" s="104" t="s">
        <v>14</v>
      </c>
      <c r="E17" s="104" t="s">
        <v>19</v>
      </c>
      <c r="F17" s="104" t="s">
        <v>54</v>
      </c>
      <c r="H17" s="134" t="s">
        <v>53</v>
      </c>
      <c r="I17" s="135"/>
      <c r="J17" s="129" t="s">
        <v>52</v>
      </c>
      <c r="K17" s="3"/>
      <c r="R17" s="73"/>
      <c r="S17" s="73"/>
      <c r="T17" s="73"/>
      <c r="U17" s="74"/>
      <c r="X17" s="7"/>
      <c r="Y17" s="7"/>
      <c r="Z17" s="7"/>
    </row>
    <row r="18" spans="1:26" x14ac:dyDescent="0.55000000000000004">
      <c r="A18" s="144"/>
      <c r="B18" s="105" t="s">
        <v>9</v>
      </c>
      <c r="C18" s="105" t="s">
        <v>15</v>
      </c>
      <c r="D18" s="105" t="s">
        <v>15</v>
      </c>
      <c r="E18" s="105" t="s">
        <v>84</v>
      </c>
      <c r="F18" s="105" t="s">
        <v>84</v>
      </c>
      <c r="H18" s="136"/>
      <c r="I18" s="137"/>
      <c r="J18" s="130"/>
      <c r="K18" s="1"/>
      <c r="R18" s="73"/>
      <c r="S18" s="73"/>
      <c r="T18" s="73"/>
      <c r="U18" s="74"/>
      <c r="X18" s="7"/>
      <c r="Y18" s="7"/>
      <c r="Z18" s="7"/>
    </row>
    <row r="19" spans="1:26" ht="25" customHeight="1" x14ac:dyDescent="0.55000000000000004">
      <c r="A19" s="117" t="s">
        <v>82</v>
      </c>
      <c r="B19" s="117">
        <v>540685.69482398184</v>
      </c>
      <c r="C19" s="117">
        <v>2183954.7984340359</v>
      </c>
      <c r="D19" s="118">
        <f>+C19/B19</f>
        <v>4.0392317003042111</v>
      </c>
      <c r="E19" s="117">
        <v>5677.6284813549773</v>
      </c>
      <c r="F19" s="119">
        <v>1405.6208959063606</v>
      </c>
      <c r="H19" s="50" t="s">
        <v>21</v>
      </c>
      <c r="I19" s="51"/>
      <c r="J19" s="51"/>
      <c r="K19" s="1"/>
      <c r="R19" s="73"/>
      <c r="S19" s="73"/>
      <c r="T19" s="73"/>
      <c r="U19" s="74"/>
      <c r="X19" s="7"/>
      <c r="Y19" s="7"/>
      <c r="Z19" s="7"/>
    </row>
    <row r="20" spans="1:26" ht="25" customHeight="1" x14ac:dyDescent="0.55000000000000004">
      <c r="A20" s="120" t="s">
        <v>83</v>
      </c>
      <c r="B20" s="120">
        <v>46905821.115778767</v>
      </c>
      <c r="C20" s="120">
        <v>249861357.33289889</v>
      </c>
      <c r="D20" s="121">
        <v>5.3268731127456457</v>
      </c>
      <c r="E20" s="120">
        <v>8698.4113930444</v>
      </c>
      <c r="F20" s="122">
        <v>1632.9300903060091</v>
      </c>
      <c r="H20" s="91" t="s">
        <v>22</v>
      </c>
      <c r="I20" s="53"/>
      <c r="J20" s="54">
        <v>0.5280130465088132</v>
      </c>
      <c r="K20" s="1"/>
      <c r="R20" s="73"/>
      <c r="S20" s="73"/>
      <c r="T20" s="73"/>
      <c r="U20" s="74"/>
      <c r="X20" s="7"/>
      <c r="Y20" s="7"/>
      <c r="Z20" s="7"/>
    </row>
    <row r="21" spans="1:26" s="78" customFormat="1" ht="15.6" x14ac:dyDescent="0.55000000000000004">
      <c r="A21"/>
      <c r="B21"/>
      <c r="C21"/>
      <c r="D21"/>
      <c r="E21"/>
      <c r="F21"/>
      <c r="G21"/>
      <c r="H21" s="52" t="s">
        <v>23</v>
      </c>
      <c r="I21" s="53"/>
      <c r="J21" s="54">
        <v>0.40444048067763722</v>
      </c>
      <c r="K21"/>
    </row>
    <row r="22" spans="1:26" ht="18.3" x14ac:dyDescent="0.55000000000000004">
      <c r="A22" s="6" t="s">
        <v>17</v>
      </c>
      <c r="H22" s="50" t="s">
        <v>5</v>
      </c>
      <c r="I22" s="53"/>
      <c r="J22" s="55"/>
      <c r="K22" s="1"/>
      <c r="R22" s="73"/>
      <c r="S22" s="73"/>
      <c r="T22" s="73"/>
      <c r="U22" s="74"/>
      <c r="X22" s="7"/>
      <c r="Y22" s="7"/>
      <c r="Z22" s="7"/>
    </row>
    <row r="23" spans="1:26" ht="15.6" x14ac:dyDescent="0.55000000000000004">
      <c r="A23" s="4" t="s">
        <v>71</v>
      </c>
      <c r="H23" s="91" t="s">
        <v>24</v>
      </c>
      <c r="I23" s="91"/>
      <c r="J23" s="54">
        <v>0.55748713346728718</v>
      </c>
      <c r="X23" s="74"/>
    </row>
    <row r="24" spans="1:26" ht="15" customHeight="1" x14ac:dyDescent="0.55000000000000004">
      <c r="H24" s="91" t="s">
        <v>25</v>
      </c>
      <c r="I24" s="91"/>
      <c r="J24" s="54">
        <v>0.23047037132219123</v>
      </c>
      <c r="X24" s="74"/>
    </row>
    <row r="25" spans="1:26" ht="15" customHeight="1" x14ac:dyDescent="0.55000000000000004">
      <c r="H25" s="91" t="s">
        <v>26</v>
      </c>
      <c r="I25" s="91"/>
      <c r="J25" s="54">
        <v>0.14797405958860163</v>
      </c>
      <c r="X25" s="74"/>
    </row>
    <row r="26" spans="1:26" ht="15" customHeight="1" x14ac:dyDescent="0.55000000000000004">
      <c r="H26" s="91" t="s">
        <v>72</v>
      </c>
      <c r="I26" s="91"/>
      <c r="J26" s="54">
        <v>4.7268485255126121E-2</v>
      </c>
      <c r="X26" s="74"/>
    </row>
    <row r="27" spans="1:26" ht="15" customHeight="1" x14ac:dyDescent="0.55000000000000004">
      <c r="H27" s="50" t="s">
        <v>27</v>
      </c>
      <c r="I27" s="53"/>
      <c r="J27" s="55"/>
      <c r="X27" s="74"/>
    </row>
    <row r="28" spans="1:26" ht="15" customHeight="1" x14ac:dyDescent="0.55000000000000004">
      <c r="H28" s="52" t="s">
        <v>2</v>
      </c>
      <c r="I28" s="53"/>
      <c r="J28" s="54">
        <v>0.757428180198078</v>
      </c>
      <c r="X28" s="74"/>
    </row>
    <row r="29" spans="1:26" ht="15" customHeight="1" x14ac:dyDescent="0.55000000000000004">
      <c r="H29" s="52" t="s">
        <v>3</v>
      </c>
      <c r="I29" s="53"/>
      <c r="J29" s="54">
        <v>0.22206569683396679</v>
      </c>
      <c r="X29" s="74"/>
    </row>
    <row r="30" spans="1:26" ht="15" customHeight="1" x14ac:dyDescent="0.55000000000000004">
      <c r="H30" s="52" t="s">
        <v>4</v>
      </c>
      <c r="I30" s="53"/>
      <c r="J30" s="54">
        <v>1.4252109038246889E-2</v>
      </c>
      <c r="X30" s="74"/>
    </row>
    <row r="31" spans="1:26" ht="15" customHeight="1" x14ac:dyDescent="0.55000000000000004">
      <c r="H31" s="50" t="s">
        <v>6</v>
      </c>
      <c r="I31" s="53"/>
      <c r="J31" s="55"/>
      <c r="X31" s="74"/>
    </row>
    <row r="32" spans="1:26" ht="15" customHeight="1" x14ac:dyDescent="0.6">
      <c r="B32" s="59"/>
      <c r="H32" s="52" t="s">
        <v>28</v>
      </c>
      <c r="I32" s="53"/>
      <c r="J32" s="56">
        <v>0.21767274036892681</v>
      </c>
      <c r="X32" s="74"/>
    </row>
    <row r="33" spans="1:26" ht="15" customHeight="1" x14ac:dyDescent="0.55000000000000004">
      <c r="H33" s="52" t="s">
        <v>29</v>
      </c>
      <c r="I33" s="53"/>
      <c r="J33" s="56">
        <v>0.20701988192855608</v>
      </c>
      <c r="X33" s="74"/>
    </row>
    <row r="34" spans="1:26" ht="15" customHeight="1" x14ac:dyDescent="0.55000000000000004">
      <c r="B34"/>
      <c r="C34"/>
      <c r="H34" s="52" t="s">
        <v>30</v>
      </c>
      <c r="I34" s="57"/>
      <c r="J34" s="56">
        <v>0.22825443641525472</v>
      </c>
      <c r="X34" s="74"/>
    </row>
    <row r="35" spans="1:26" ht="15" customHeight="1" x14ac:dyDescent="0.55000000000000004">
      <c r="B35"/>
      <c r="C35"/>
      <c r="H35" s="52" t="s">
        <v>31</v>
      </c>
      <c r="I35" s="57"/>
      <c r="J35" s="56">
        <v>0.2007185603496226</v>
      </c>
      <c r="X35" s="74"/>
    </row>
    <row r="36" spans="1:26" ht="15" customHeight="1" x14ac:dyDescent="0.55000000000000004">
      <c r="B36"/>
      <c r="C36"/>
      <c r="H36" s="52" t="s">
        <v>7</v>
      </c>
      <c r="I36" s="58"/>
      <c r="J36" s="56">
        <v>0.14527321409222918</v>
      </c>
      <c r="X36" s="74"/>
    </row>
    <row r="37" spans="1:26" x14ac:dyDescent="0.55000000000000004">
      <c r="A37"/>
      <c r="B37"/>
      <c r="C37"/>
      <c r="H37" s="7"/>
      <c r="I37" s="7"/>
      <c r="J37" s="7"/>
      <c r="X37" s="74"/>
    </row>
    <row r="38" spans="1:26" ht="19" customHeight="1" x14ac:dyDescent="0.55000000000000004">
      <c r="A38"/>
      <c r="B38"/>
      <c r="C38"/>
      <c r="K38" s="7"/>
      <c r="X38" s="74"/>
    </row>
    <row r="39" spans="1:26" ht="15" customHeight="1" x14ac:dyDescent="0.55000000000000004">
      <c r="A39"/>
      <c r="B39"/>
      <c r="C39"/>
      <c r="K39" s="7"/>
      <c r="X39" s="74"/>
    </row>
    <row r="40" spans="1:26" ht="15" customHeight="1" x14ac:dyDescent="0.55000000000000004">
      <c r="K40" s="7"/>
      <c r="X40" s="74"/>
    </row>
    <row r="41" spans="1:26" s="30" customFormat="1" ht="18.3" x14ac:dyDescent="0.55000000000000004">
      <c r="A41" s="6" t="s">
        <v>37</v>
      </c>
      <c r="B41" s="4"/>
      <c r="C41" s="4"/>
      <c r="G41" s="4"/>
      <c r="K41" s="145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 t="s">
        <v>62</v>
      </c>
      <c r="B42" s="4"/>
      <c r="C42" s="4"/>
      <c r="G42" s="4"/>
      <c r="K42" s="145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138" t="s">
        <v>38</v>
      </c>
      <c r="B43" s="139"/>
      <c r="C43" s="35" t="s">
        <v>33</v>
      </c>
      <c r="G43" s="4"/>
      <c r="K43" s="145"/>
    </row>
    <row r="44" spans="1:26" s="27" customFormat="1" ht="15" customHeight="1" x14ac:dyDescent="0.55000000000000004">
      <c r="A44" s="140" t="s">
        <v>35</v>
      </c>
      <c r="B44" s="141"/>
      <c r="C44" s="61" t="s">
        <v>73</v>
      </c>
      <c r="G44" s="4"/>
      <c r="K44" s="25"/>
    </row>
    <row r="45" spans="1:26" s="27" customFormat="1" x14ac:dyDescent="0.55000000000000004">
      <c r="A45" s="142" t="s">
        <v>36</v>
      </c>
      <c r="B45" s="143"/>
      <c r="C45" s="62" t="s">
        <v>73</v>
      </c>
      <c r="G45" s="4"/>
      <c r="K45" s="25"/>
    </row>
    <row r="46" spans="1:26" s="27" customFormat="1" ht="15" customHeight="1" x14ac:dyDescent="0.55000000000000004">
      <c r="A46" s="142" t="s">
        <v>34</v>
      </c>
      <c r="B46" s="143"/>
      <c r="C46" s="62" t="s">
        <v>74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5" t="s">
        <v>32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55000000000000004">
      <c r="A51" s="6" t="s">
        <v>16</v>
      </c>
      <c r="C51" s="33"/>
      <c r="K51" s="33"/>
    </row>
    <row r="52" spans="1:11" s="27" customFormat="1" ht="15" customHeight="1" x14ac:dyDescent="0.55000000000000004">
      <c r="A52" s="4" t="s">
        <v>39</v>
      </c>
      <c r="C52" s="33"/>
      <c r="K52" s="33"/>
    </row>
    <row r="53" spans="1:11" s="27" customFormat="1" ht="35.25" customHeight="1" x14ac:dyDescent="0.55000000000000004">
      <c r="A53" s="132" t="s">
        <v>0</v>
      </c>
      <c r="B53" s="126" t="s">
        <v>11</v>
      </c>
      <c r="C53" s="127"/>
      <c r="D53"/>
      <c r="E53"/>
      <c r="F53"/>
      <c r="K53" s="33"/>
    </row>
    <row r="54" spans="1:11" s="27" customFormat="1" ht="21.75" customHeight="1" x14ac:dyDescent="0.55000000000000004">
      <c r="A54" s="133"/>
      <c r="B54" s="123" t="s">
        <v>82</v>
      </c>
      <c r="C54" s="124" t="s">
        <v>83</v>
      </c>
      <c r="D54"/>
      <c r="E54"/>
      <c r="F54"/>
      <c r="K54" s="33"/>
    </row>
    <row r="55" spans="1:11" s="27" customFormat="1" ht="31.5" customHeight="1" x14ac:dyDescent="0.55000000000000004">
      <c r="A55" s="106" t="s">
        <v>39</v>
      </c>
      <c r="B55" s="125">
        <v>34587.728510519446</v>
      </c>
      <c r="C55" s="37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5" t="s">
        <v>45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6">
      <c r="A58" s="63" t="s">
        <v>47</v>
      </c>
      <c r="B58" s="64">
        <v>304</v>
      </c>
      <c r="C58" s="32"/>
      <c r="F58" s="31"/>
      <c r="G58" s="30"/>
    </row>
    <row r="59" spans="1:11" s="27" customFormat="1" ht="21" customHeight="1" x14ac:dyDescent="0.55000000000000004">
      <c r="A59" s="45" t="s">
        <v>48</v>
      </c>
      <c r="B59" s="46">
        <v>8971</v>
      </c>
      <c r="C59" s="42"/>
      <c r="F59" s="31"/>
      <c r="G59" s="30"/>
    </row>
    <row r="60" spans="1:11" s="27" customFormat="1" ht="16.5" customHeight="1" x14ac:dyDescent="0.55000000000000004">
      <c r="A60" s="48"/>
      <c r="B60" s="44"/>
      <c r="C60" s="32"/>
    </row>
    <row r="61" spans="1:11" s="27" customFormat="1" ht="29.5" customHeight="1" x14ac:dyDescent="0.7">
      <c r="A61" s="34" t="s">
        <v>51</v>
      </c>
      <c r="B61" s="31"/>
      <c r="C61" s="30"/>
      <c r="D61" s="49"/>
      <c r="F61" s="128"/>
      <c r="G61" s="128"/>
      <c r="H61" s="49"/>
      <c r="I61" s="49"/>
    </row>
    <row r="62" spans="1:11" s="27" customFormat="1" ht="21" customHeight="1" x14ac:dyDescent="0.55000000000000004">
      <c r="A62" s="100" t="s">
        <v>49</v>
      </c>
      <c r="B62" s="36" t="s">
        <v>46</v>
      </c>
      <c r="C62" s="43" t="s">
        <v>76</v>
      </c>
      <c r="D62" s="41"/>
      <c r="F62" s="39"/>
      <c r="H62" s="40"/>
      <c r="I62" s="41"/>
    </row>
    <row r="63" spans="1:11" s="27" customFormat="1" x14ac:dyDescent="0.55000000000000004">
      <c r="A63" s="23" t="s">
        <v>75</v>
      </c>
      <c r="B63" s="11">
        <v>303</v>
      </c>
      <c r="D63" s="41"/>
      <c r="F63" s="39"/>
      <c r="H63" s="40"/>
      <c r="I63" s="41"/>
    </row>
    <row r="64" spans="1:11" s="27" customFormat="1" x14ac:dyDescent="0.55000000000000004">
      <c r="A64" s="23"/>
      <c r="B64" s="11"/>
      <c r="D64" s="41"/>
      <c r="F64" s="39"/>
      <c r="H64" s="40"/>
      <c r="I64" s="41"/>
    </row>
    <row r="65" spans="1:13" s="27" customFormat="1" x14ac:dyDescent="0.55000000000000004">
      <c r="A65" s="23"/>
      <c r="B65" s="11"/>
      <c r="D65" s="41"/>
      <c r="F65" s="39"/>
      <c r="H65" s="40"/>
      <c r="I65" s="41"/>
    </row>
    <row r="66" spans="1:13" s="27" customFormat="1" ht="28.8" x14ac:dyDescent="0.55000000000000004">
      <c r="A66" s="47" t="s">
        <v>50</v>
      </c>
      <c r="B66" s="36" t="s">
        <v>46</v>
      </c>
      <c r="C66" s="43"/>
      <c r="F66" s="39"/>
      <c r="H66" s="40"/>
      <c r="I66" s="41"/>
    </row>
    <row r="67" spans="1:13" s="27" customFormat="1" x14ac:dyDescent="0.55000000000000004">
      <c r="A67" s="30" t="s">
        <v>77</v>
      </c>
      <c r="B67" s="90"/>
      <c r="D67" s="41"/>
      <c r="F67" s="39"/>
      <c r="G67" s="40"/>
      <c r="H67" s="41"/>
    </row>
    <row r="68" spans="1:13" s="27" customFormat="1" x14ac:dyDescent="0.55000000000000004">
      <c r="B68" s="90"/>
      <c r="D68" s="41"/>
      <c r="F68" s="39"/>
      <c r="G68" s="40"/>
      <c r="H68" s="41"/>
    </row>
    <row r="69" spans="1:13" s="27" customFormat="1" x14ac:dyDescent="0.55000000000000004">
      <c r="B69" s="90"/>
      <c r="G69" s="30"/>
    </row>
    <row r="70" spans="1:13" s="27" customFormat="1" x14ac:dyDescent="0.55000000000000004">
      <c r="B70" s="90"/>
    </row>
    <row r="71" spans="1:13" s="27" customFormat="1" x14ac:dyDescent="0.55000000000000004"/>
    <row r="72" spans="1:13" s="27" customFormat="1" x14ac:dyDescent="0.55000000000000004">
      <c r="A72" s="23"/>
      <c r="B72" s="11"/>
    </row>
    <row r="73" spans="1:13" s="27" customFormat="1" ht="21" customHeight="1" x14ac:dyDescent="0.55000000000000004">
      <c r="A73" s="23"/>
      <c r="B73" s="11"/>
    </row>
    <row r="74" spans="1:13" s="27" customFormat="1" ht="21" customHeight="1" x14ac:dyDescent="0.55000000000000004"/>
    <row r="75" spans="1:13" s="27" customFormat="1" ht="33" customHeight="1" x14ac:dyDescent="0.55000000000000004">
      <c r="A75" s="65" t="s">
        <v>78</v>
      </c>
      <c r="B75" s="66"/>
      <c r="C75" s="80"/>
      <c r="D75" s="67"/>
      <c r="E75" s="67"/>
      <c r="F75" s="65" t="s">
        <v>79</v>
      </c>
      <c r="G75" s="69"/>
      <c r="H75" s="65"/>
      <c r="I75" s="66"/>
      <c r="J75" s="80"/>
      <c r="K75" s="67"/>
      <c r="L75" s="30"/>
      <c r="M75" s="30"/>
    </row>
    <row r="76" spans="1:13" s="27" customFormat="1" ht="21" customHeight="1" x14ac:dyDescent="0.55000000000000004"/>
    <row r="77" spans="1:13" s="27" customFormat="1" ht="21" customHeight="1" x14ac:dyDescent="0.55000000000000004"/>
    <row r="78" spans="1:13" s="27" customFormat="1" ht="21" customHeight="1" x14ac:dyDescent="0.55000000000000004"/>
    <row r="79" spans="1:13" s="27" customFormat="1" ht="21" customHeight="1" x14ac:dyDescent="0.55000000000000004"/>
    <row r="80" spans="1:13" s="27" customFormat="1" ht="21" customHeight="1" x14ac:dyDescent="0.55000000000000004"/>
    <row r="81" spans="1:13" s="27" customFormat="1" ht="21" customHeight="1" x14ac:dyDescent="0.55000000000000004"/>
    <row r="82" spans="1:13" s="27" customFormat="1" ht="21" customHeight="1" x14ac:dyDescent="0.55000000000000004"/>
    <row r="83" spans="1:13" s="27" customFormat="1" ht="21" customHeight="1" x14ac:dyDescent="0.55000000000000004"/>
    <row r="84" spans="1:13" s="27" customFormat="1" ht="21" customHeight="1" x14ac:dyDescent="0.55000000000000004"/>
    <row r="85" spans="1:13" s="27" customFormat="1" ht="21" customHeight="1" x14ac:dyDescent="0.55000000000000004"/>
    <row r="86" spans="1:13" s="27" customFormat="1" ht="21" customHeight="1" x14ac:dyDescent="0.55000000000000004"/>
    <row r="87" spans="1:13" s="27" customFormat="1" ht="21" customHeight="1" x14ac:dyDescent="0.55000000000000004"/>
    <row r="88" spans="1:13" s="27" customFormat="1" ht="33" customHeight="1" x14ac:dyDescent="0.55000000000000004">
      <c r="A88" s="65" t="s">
        <v>57</v>
      </c>
      <c r="B88" s="66"/>
      <c r="C88" s="80"/>
      <c r="D88" s="67"/>
      <c r="E88" s="67"/>
      <c r="F88" s="67"/>
      <c r="G88" s="69"/>
      <c r="H88" s="65"/>
      <c r="I88" s="66"/>
      <c r="J88" s="80"/>
      <c r="K88" s="67"/>
      <c r="L88" s="30"/>
      <c r="M88" s="30"/>
    </row>
    <row r="89" spans="1:13" s="27" customFormat="1" ht="13.5" customHeight="1" x14ac:dyDescent="0.55000000000000004">
      <c r="A89" s="83"/>
      <c r="B89" s="32"/>
      <c r="C89" s="33"/>
      <c r="G89" s="30"/>
      <c r="H89" s="83"/>
      <c r="I89" s="32"/>
      <c r="J89" s="33"/>
      <c r="L89" s="30"/>
      <c r="M89" s="30"/>
    </row>
    <row r="90" spans="1:13" s="86" customFormat="1" ht="22.5" customHeight="1" x14ac:dyDescent="0.55000000000000004">
      <c r="A90" s="87" t="s">
        <v>58</v>
      </c>
      <c r="H90" s="60"/>
      <c r="I90" s="88"/>
      <c r="J90" s="89"/>
    </row>
    <row r="91" spans="1:13" s="27" customFormat="1" ht="28.8" x14ac:dyDescent="0.55000000000000004">
      <c r="A91" s="96" t="s">
        <v>40</v>
      </c>
      <c r="B91" s="96" t="s">
        <v>41</v>
      </c>
      <c r="C91" s="96" t="s">
        <v>43</v>
      </c>
      <c r="D91" s="96" t="s">
        <v>42</v>
      </c>
      <c r="E91" s="96" t="s">
        <v>44</v>
      </c>
      <c r="F91"/>
      <c r="G91" s="30"/>
      <c r="I91" s="32"/>
      <c r="J91" s="33"/>
    </row>
    <row r="92" spans="1:13" s="27" customFormat="1" ht="35.25" customHeight="1" x14ac:dyDescent="0.55000000000000004">
      <c r="A92" s="93" t="s">
        <v>65</v>
      </c>
      <c r="B92" s="94">
        <v>75224.5</v>
      </c>
      <c r="C92" s="95">
        <v>-0.23243439043304359</v>
      </c>
      <c r="D92" s="94">
        <v>90904.5</v>
      </c>
      <c r="E92" s="95">
        <v>-0.29746784084454247</v>
      </c>
      <c r="F92"/>
      <c r="G92" s="30"/>
      <c r="H92" s="92"/>
      <c r="I92" s="32"/>
      <c r="J92" s="92"/>
    </row>
    <row r="93" spans="1:13" customFormat="1" x14ac:dyDescent="0.55000000000000004">
      <c r="A93" t="s">
        <v>68</v>
      </c>
    </row>
    <row r="94" spans="1:13" customFormat="1" ht="30" customHeight="1" x14ac:dyDescent="0.55000000000000004">
      <c r="A94" s="148" t="s">
        <v>55</v>
      </c>
      <c r="B94" s="149"/>
      <c r="D94" s="4"/>
      <c r="E94" s="152" t="s">
        <v>56</v>
      </c>
      <c r="F94" s="153"/>
      <c r="I94" s="4"/>
      <c r="J94" s="4"/>
    </row>
    <row r="95" spans="1:13" customFormat="1" x14ac:dyDescent="0.55000000000000004">
      <c r="A95" s="156" t="s">
        <v>64</v>
      </c>
      <c r="B95" s="156"/>
      <c r="D95" s="4"/>
      <c r="E95" s="156" t="s">
        <v>64</v>
      </c>
      <c r="F95" s="156"/>
      <c r="I95" s="4"/>
      <c r="J95" s="4"/>
    </row>
    <row r="96" spans="1:13" s="27" customFormat="1" x14ac:dyDescent="0.55000000000000004">
      <c r="A96" s="150" t="s">
        <v>66</v>
      </c>
      <c r="B96" s="151"/>
      <c r="C96"/>
      <c r="D96" s="4"/>
      <c r="E96" s="154" t="s">
        <v>67</v>
      </c>
      <c r="F96" s="155"/>
      <c r="G96"/>
      <c r="H96"/>
    </row>
    <row r="97" spans="1:13" customFormat="1" x14ac:dyDescent="0.55000000000000004"/>
    <row r="98" spans="1:13" s="27" customFormat="1" ht="15" customHeight="1" x14ac:dyDescent="0.55000000000000004">
      <c r="A98" s="97"/>
      <c r="B98" s="97"/>
      <c r="C98" s="98"/>
      <c r="D98" s="99"/>
      <c r="E98"/>
      <c r="F98"/>
      <c r="G98"/>
      <c r="H98"/>
      <c r="J98" s="101"/>
      <c r="K98" s="101"/>
    </row>
    <row r="99" spans="1:13" s="86" customFormat="1" ht="24.75" customHeight="1" x14ac:dyDescent="0.55000000000000004">
      <c r="A99" s="84" t="s">
        <v>59</v>
      </c>
      <c r="B99" s="85"/>
      <c r="C99" s="85"/>
      <c r="D99" s="85"/>
      <c r="E99" s="85"/>
      <c r="F99" s="85"/>
      <c r="J99" s="101"/>
      <c r="K99" s="103"/>
      <c r="M99" s="102"/>
    </row>
    <row r="100" spans="1:13" customFormat="1" ht="15" customHeight="1" x14ac:dyDescent="0.55000000000000004">
      <c r="A100" t="s">
        <v>63</v>
      </c>
      <c r="D100" s="4"/>
    </row>
    <row r="101" spans="1:13" customFormat="1" ht="15" customHeight="1" x14ac:dyDescent="0.55000000000000004">
      <c r="D101" s="4"/>
    </row>
    <row r="102" spans="1:13" customFormat="1" x14ac:dyDescent="0.55000000000000004">
      <c r="D102" s="4"/>
    </row>
    <row r="103" spans="1:13" customFormat="1" x14ac:dyDescent="0.55000000000000004">
      <c r="D103" s="4"/>
    </row>
    <row r="104" spans="1:13" customFormat="1" x14ac:dyDescent="0.55000000000000004">
      <c r="D104" s="4"/>
    </row>
    <row r="105" spans="1:13" customFormat="1" x14ac:dyDescent="0.55000000000000004"/>
    <row r="106" spans="1:13" customFormat="1" x14ac:dyDescent="0.55000000000000004">
      <c r="D106" s="4"/>
      <c r="E106" s="4"/>
      <c r="F106" s="4"/>
    </row>
    <row r="107" spans="1:13" customFormat="1" x14ac:dyDescent="0.55000000000000004">
      <c r="D107" s="4"/>
      <c r="E107" s="4"/>
      <c r="F107" s="4"/>
    </row>
    <row r="108" spans="1:13" customFormat="1" x14ac:dyDescent="0.55000000000000004">
      <c r="A108" s="4"/>
      <c r="B108" s="4"/>
      <c r="C108" s="4"/>
      <c r="D108" s="4"/>
      <c r="E108" s="4"/>
      <c r="F108" s="4"/>
    </row>
    <row r="109" spans="1:13" customFormat="1" x14ac:dyDescent="0.55000000000000004">
      <c r="A109" s="4"/>
      <c r="B109" s="4"/>
      <c r="C109" s="4"/>
      <c r="D109" s="4"/>
      <c r="E109" s="4"/>
      <c r="F109" s="4"/>
    </row>
    <row r="110" spans="1:13" customFormat="1" x14ac:dyDescent="0.55000000000000004">
      <c r="A110" s="4"/>
      <c r="B110" s="4"/>
      <c r="C110" s="4"/>
      <c r="D110" s="4"/>
      <c r="E110" s="4"/>
      <c r="F110" s="4"/>
    </row>
    <row r="111" spans="1:13" customFormat="1" x14ac:dyDescent="0.55000000000000004">
      <c r="A111" s="4"/>
      <c r="B111" s="4"/>
      <c r="C111" s="4"/>
      <c r="D111" s="4"/>
      <c r="E111" s="4"/>
      <c r="F111" s="4"/>
    </row>
    <row r="112" spans="1:13" customFormat="1" x14ac:dyDescent="0.55000000000000004">
      <c r="A112" s="4"/>
      <c r="B112" s="4"/>
      <c r="C112" s="4"/>
      <c r="D112" s="4"/>
      <c r="E112" s="4"/>
      <c r="F112" s="4"/>
      <c r="I112" s="4"/>
    </row>
    <row r="113" spans="1:9" customFormat="1" x14ac:dyDescent="0.55000000000000004">
      <c r="A113" s="4"/>
      <c r="B113" s="4"/>
      <c r="C113" s="4"/>
      <c r="D113" s="4"/>
      <c r="E113" s="4"/>
      <c r="F113" s="4"/>
    </row>
    <row r="114" spans="1:9" customFormat="1" x14ac:dyDescent="0.55000000000000004">
      <c r="A114" s="4"/>
      <c r="B114" s="4"/>
      <c r="C114" s="4"/>
      <c r="D114" s="4"/>
      <c r="E114" s="4"/>
      <c r="F114" s="4"/>
    </row>
    <row r="115" spans="1:9" customFormat="1" x14ac:dyDescent="0.55000000000000004">
      <c r="A115" s="4"/>
      <c r="B115" s="4"/>
      <c r="C115" s="4"/>
      <c r="D115" s="4"/>
      <c r="E115" s="4"/>
      <c r="F115" s="4"/>
      <c r="H115" s="4"/>
      <c r="I115" s="4"/>
    </row>
    <row r="116" spans="1:9" customFormat="1" x14ac:dyDescent="0.55000000000000004">
      <c r="A116" s="4"/>
      <c r="B116" s="4"/>
      <c r="C116" s="4"/>
      <c r="D116" s="4"/>
      <c r="E116" s="4"/>
      <c r="F116" s="4"/>
    </row>
    <row r="117" spans="1:9" customFormat="1" x14ac:dyDescent="0.55000000000000004">
      <c r="A117" s="4"/>
      <c r="B117" s="4"/>
      <c r="C117" s="4"/>
      <c r="D117" s="4"/>
      <c r="E117" s="4"/>
      <c r="F117" s="4"/>
    </row>
    <row r="118" spans="1:9" customFormat="1" x14ac:dyDescent="0.55000000000000004">
      <c r="A118" s="4"/>
      <c r="B118" s="4"/>
      <c r="C118" s="4"/>
      <c r="D118" s="4"/>
      <c r="E118" s="4"/>
      <c r="F118" s="4"/>
    </row>
    <row r="119" spans="1:9" customFormat="1" x14ac:dyDescent="0.55000000000000004">
      <c r="A119" s="4"/>
      <c r="B119" s="4"/>
      <c r="C119" s="4"/>
      <c r="D119" s="4"/>
      <c r="E119" s="4"/>
      <c r="F119" s="4"/>
    </row>
    <row r="120" spans="1:9" customFormat="1" x14ac:dyDescent="0.55000000000000004">
      <c r="A120" s="4"/>
      <c r="B120" s="4"/>
      <c r="C120" s="4"/>
      <c r="D120" s="4"/>
      <c r="E120" s="4"/>
      <c r="F120" s="4"/>
    </row>
    <row r="121" spans="1:9" customFormat="1" x14ac:dyDescent="0.55000000000000004">
      <c r="A121" s="4"/>
      <c r="B121" s="4"/>
      <c r="C121" s="4"/>
      <c r="D121" s="4"/>
      <c r="E121" s="4"/>
      <c r="F121" s="4"/>
    </row>
    <row r="122" spans="1:9" customFormat="1" x14ac:dyDescent="0.55000000000000004">
      <c r="A122" s="4"/>
      <c r="B122" s="4"/>
      <c r="C122" s="4"/>
      <c r="D122" s="4"/>
      <c r="E122" s="4"/>
      <c r="F122" s="4"/>
    </row>
    <row r="123" spans="1:9" customFormat="1" x14ac:dyDescent="0.55000000000000004">
      <c r="A123" s="4"/>
      <c r="B123" s="4"/>
      <c r="C123" s="4"/>
      <c r="D123" s="4"/>
      <c r="E123" s="4"/>
      <c r="F123" s="4"/>
    </row>
    <row r="124" spans="1:9" customFormat="1" x14ac:dyDescent="0.55000000000000004">
      <c r="A124" s="4"/>
      <c r="B124" s="4"/>
      <c r="C124" s="4"/>
      <c r="D124" s="4"/>
      <c r="E124" s="4"/>
      <c r="F124" s="4"/>
    </row>
    <row r="125" spans="1:9" customFormat="1" x14ac:dyDescent="0.55000000000000004">
      <c r="A125" s="4"/>
      <c r="B125" s="4"/>
      <c r="C125" s="4"/>
      <c r="D125" s="4"/>
      <c r="E125" s="4"/>
      <c r="F125" s="4"/>
    </row>
    <row r="126" spans="1:9" customFormat="1" x14ac:dyDescent="0.55000000000000004">
      <c r="A126" s="4"/>
      <c r="B126" s="4"/>
      <c r="C126" s="4"/>
      <c r="D126" s="4"/>
      <c r="E126" s="4"/>
      <c r="F126" s="4"/>
    </row>
    <row r="127" spans="1:9" customFormat="1" x14ac:dyDescent="0.55000000000000004">
      <c r="A127" s="4"/>
      <c r="B127" s="4"/>
      <c r="C127" s="4"/>
      <c r="D127" s="4"/>
      <c r="E127" s="4"/>
      <c r="F127" s="4"/>
    </row>
    <row r="128" spans="1:9" customFormat="1" x14ac:dyDescent="0.55000000000000004">
      <c r="A128" s="4"/>
      <c r="B128" s="4"/>
      <c r="C128" s="4"/>
      <c r="D128" s="4"/>
      <c r="E128" s="4"/>
      <c r="F128" s="4"/>
    </row>
    <row r="129" spans="1:11" customFormat="1" x14ac:dyDescent="0.55000000000000004">
      <c r="A129" s="4"/>
      <c r="B129" s="4"/>
      <c r="C129" s="4"/>
      <c r="D129" s="4"/>
      <c r="E129" s="4"/>
      <c r="F129" s="4"/>
    </row>
    <row r="130" spans="1:11" customFormat="1" x14ac:dyDescent="0.55000000000000004">
      <c r="A130" s="4"/>
      <c r="B130" s="4"/>
      <c r="C130" s="4"/>
      <c r="D130" s="4"/>
      <c r="E130" s="4"/>
      <c r="F130" s="4"/>
    </row>
    <row r="131" spans="1:11" customFormat="1" x14ac:dyDescent="0.55000000000000004">
      <c r="A131" s="4"/>
      <c r="B131" s="4"/>
      <c r="C131" s="4"/>
      <c r="D131" s="4"/>
      <c r="E131" s="4"/>
      <c r="F131" s="4"/>
    </row>
    <row r="132" spans="1:11" customFormat="1" x14ac:dyDescent="0.55000000000000004">
      <c r="A132" s="4"/>
      <c r="B132" s="4"/>
      <c r="C132" s="4"/>
      <c r="D132" s="4"/>
      <c r="E132" s="4"/>
      <c r="F132" s="4"/>
    </row>
    <row r="133" spans="1:11" s="79" customFormat="1" x14ac:dyDescent="0.55000000000000004">
      <c r="G133" s="5"/>
      <c r="H133" s="5"/>
      <c r="I133" s="5"/>
      <c r="J133" s="5"/>
      <c r="K133" s="5"/>
    </row>
    <row r="134" spans="1:11" s="79" customFormat="1" x14ac:dyDescent="0.55000000000000004">
      <c r="G134" s="5"/>
      <c r="H134" s="5"/>
      <c r="I134" s="5"/>
      <c r="J134" s="5"/>
      <c r="K134" s="5"/>
    </row>
    <row r="135" spans="1:11" s="79" customFormat="1" ht="32.25" customHeight="1" x14ac:dyDescent="0.55000000000000004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79" customFormat="1" ht="32.25" customHeight="1" x14ac:dyDescent="0.5500000000000000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79" customFormat="1" ht="32.25" customHeight="1" x14ac:dyDescent="0.5500000000000000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79" customFormat="1" ht="32.25" customHeight="1" x14ac:dyDescent="0.55000000000000004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79" customFormat="1" ht="32.25" customHeigh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79" customFormat="1" ht="20.25" customHeigh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79" customFormat="1" ht="20.25" customHeigh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9" customFormat="1" ht="20.25" customHeigh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9" customFormat="1" ht="20.25" customHeigh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9" customFormat="1" ht="20.25" customHeigh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9" customFormat="1" ht="20.25" customHeigh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9" customFormat="1" ht="20.25" customHeigh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9" customFormat="1" ht="14.25" customHeigh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9" customForma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9" customFormat="1" x14ac:dyDescent="0.55000000000000004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9" customForma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ht="4.5" customHeigh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9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9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9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9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9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9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9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9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9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9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9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9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9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9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9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79" customForma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79" customForma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79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79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79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79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79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79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79" customForma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79" customForma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79" customFormat="1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79" customFormat="1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79" customFormat="1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79" customFormat="1" ht="44.5" customHeigh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79" customFormat="1" ht="55.5" customHeigh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79" customFormat="1" ht="94.5" customHeight="1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79" customFormat="1" ht="47.1" customHeigh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79" customForma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79" customFormat="1" ht="147.6" customHeigh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s="79" customFormat="1" ht="61" customHeight="1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s="79" customFormat="1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s="79" customFormat="1" x14ac:dyDescent="0.5500000000000000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s="79" customFormat="1" x14ac:dyDescent="0.5500000000000000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s="79" customFormat="1" x14ac:dyDescent="0.5500000000000000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x14ac:dyDescent="0.55000000000000004">
      <c r="G222" s="5"/>
      <c r="H222" s="5"/>
    </row>
    <row r="223" spans="1:11" x14ac:dyDescent="0.55000000000000004">
      <c r="G223" s="5"/>
      <c r="H223" s="5"/>
    </row>
    <row r="224" spans="1:11" x14ac:dyDescent="0.55000000000000004">
      <c r="G224" s="5"/>
      <c r="H224" s="5"/>
    </row>
    <row r="225" spans="7:8" x14ac:dyDescent="0.55000000000000004">
      <c r="G225" s="5"/>
      <c r="H225" s="5"/>
    </row>
  </sheetData>
  <sortState xmlns:xlrd2="http://schemas.microsoft.com/office/spreadsheetml/2017/richdata2" ref="H26:J26">
    <sortCondition descending="1" ref="J26"/>
  </sortState>
  <mergeCells count="20">
    <mergeCell ref="A94:B94"/>
    <mergeCell ref="A96:B96"/>
    <mergeCell ref="E94:F94"/>
    <mergeCell ref="E96:F96"/>
    <mergeCell ref="A95:B95"/>
    <mergeCell ref="E95:F95"/>
    <mergeCell ref="B53:C53"/>
    <mergeCell ref="F61:G61"/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</mergeCells>
  <phoneticPr fontId="3" type="noConversion"/>
  <printOptions horizontalCentered="1" verticalCentered="1"/>
  <pageMargins left="0" right="0" top="0" bottom="0" header="0.19685039370078741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 Juan</vt:lpstr>
      <vt:lpstr>'San Juan'!Área_de_impresión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2020-08-25T16:54:55Z</dcterms:modified>
</cp:coreProperties>
</file>