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63E669B9-CF6E-4C41-9C37-B1C181EB482A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Río Negro" sheetId="1" r:id="rId1"/>
  </sheets>
  <definedNames>
    <definedName name="_xlnm.Print_Area" localSheetId="0">'Río Negro'!$A$1:$K$146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1" l="1"/>
  <c r="F92" i="1" l="1"/>
  <c r="F91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<sst xmlns="http://schemas.openxmlformats.org/spreadsheetml/2006/main" count="142" uniqueCount="115">
  <si>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</si>
  <si>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</si>
  <si>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</si>
  <si>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</si>
  <si>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</si>
  <si>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</si>
  <si>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</si>
  <si>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</si>
  <si>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</si>
  <si>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</si>
  <si>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</si>
  <si>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</si>
  <si>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</si>
  <si>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</si>
  <si>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</si>
  <si>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</si>
  <si>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</si>
  <si>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</si>
  <si>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</si>
  <si>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</si>
  <si>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</si>
  <si>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</si>
  <si>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</si>
  <si>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</si>
  <si>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</si>
  <si>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</si>
  <si>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</si>
  <si>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</si>
  <si>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</si>
  <si>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</si>
  <si>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</si>
  <si>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</si>
  <si>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</si>
  <si>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</si>
  <si>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</si>
  <si>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</si>
  <si>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</si>
  <si>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</si>
  <si>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</si>
  <si>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</si>
  <si>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</si>
  <si>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</si>
  <si>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</si>
  <si>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</si>
  <si>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del total de 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</si>
  <si>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</si>
  <si>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</si>
  <si>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</si>
  <si>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</si>
  <si>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</si>
  <si>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</si>
  <si>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</si>
  <si>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</si>
  <si>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A.C.A.</t>
  </si>
  <si>
    <t>Cadenas hoteleras internacionales</t>
  </si>
  <si>
    <t>Cadenas hoteleras</t>
  </si>
  <si>
    <t>% del total de turistas</t>
  </si>
  <si>
    <t>Variables</t>
  </si>
  <si>
    <t>GASTO PROMEDIO
DIARIO</t>
  </si>
  <si>
    <t>Trabajo y negocios</t>
  </si>
  <si>
    <t>Evolución de turistas internos</t>
  </si>
  <si>
    <t>(5 establecimientos)</t>
  </si>
  <si>
    <t>Destinos de cabotaje</t>
  </si>
  <si>
    <t>Aerolíneas</t>
  </si>
  <si>
    <t>Córdoba</t>
  </si>
  <si>
    <t>LATAM</t>
  </si>
  <si>
    <t>Buenos Aires (AEP, EPA y EZE)</t>
  </si>
  <si>
    <t>Flybondi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</si>
  <si>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</si>
  <si>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</si>
  <si>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</si>
  <si>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</si>
  <si>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</si>
  <si>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</si>
  <si>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</si>
  <si>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</si>
  <si>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</si>
  <si>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En millones. Promedio móvil 3 años.</t>
  </si>
  <si>
    <t>Porcentaje de turistas por trimestre. Promedios 2017-2019</t>
  </si>
  <si>
    <t>Camping</t>
  </si>
  <si>
    <t>8°</t>
  </si>
  <si>
    <t>3°</t>
  </si>
  <si>
    <t>2°</t>
  </si>
  <si>
    <t>(1 establecimiento)</t>
  </si>
  <si>
    <t>Austral Hoteles y Paradores</t>
  </si>
  <si>
    <t xml:space="preserve">Design   </t>
  </si>
  <si>
    <t>OH Sur</t>
  </si>
  <si>
    <t>Panamericano</t>
  </si>
  <si>
    <t>Rochester Hoteles</t>
  </si>
  <si>
    <t>Tremun Hoteles</t>
  </si>
  <si>
    <t>Best Western Hotels</t>
  </si>
  <si>
    <t>PARQUE NACIONAL NAHUEL HUAPI</t>
  </si>
  <si>
    <t>Aeropuerto Int. Tte. Luis Candelaria (Bariloche)</t>
  </si>
  <si>
    <t>Aeropuerto Gdor. Edgardo Castello (Viedma)</t>
  </si>
  <si>
    <t>BARILOCHE</t>
  </si>
  <si>
    <t>VIEDMA</t>
  </si>
  <si>
    <t>El Calafate</t>
  </si>
  <si>
    <t>Rosario</t>
  </si>
  <si>
    <t>Mendoza</t>
  </si>
  <si>
    <t>Tucumán (hasta sep'19)</t>
  </si>
  <si>
    <t>Norwegian Air Shuttle</t>
  </si>
  <si>
    <t>JetSMART Airlines (desde may'19)</t>
  </si>
  <si>
    <t>Andes Líneas Aéreas (hasta sep'19)</t>
  </si>
  <si>
    <t>Buenos Aires (AEP)</t>
  </si>
  <si>
    <t>Sao Paulo (estacional)</t>
  </si>
  <si>
    <t>Azul Linhas Aéreas Brasileiras</t>
  </si>
  <si>
    <t>Gol Transportes Aéreos</t>
  </si>
  <si>
    <t>(1) Promedio 2017-2019; (2) Promedio 2018-2019</t>
  </si>
  <si>
    <t>Campinas</t>
  </si>
  <si>
    <t>TOTAL</t>
  </si>
  <si>
    <t>Part. % en 
Total País</t>
  </si>
  <si>
    <t>Part. % en 
Río Negro</t>
  </si>
  <si>
    <t>Río Negro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</si>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</sst>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9" fontId="6" fillId="3" borderId="3" xfId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/>
    <xf numFmtId="3" fontId="6" fillId="3" borderId="3" xfId="1" applyNumberFormat="1" applyFont="1" applyFill="1" applyBorder="1" applyAlignment="1">
      <alignment horizontal="center" vertical="center"/>
    </xf>
    <xf numFmtId="17" fontId="6" fillId="3" borderId="30" xfId="0" applyNumberFormat="1" applyFont="1" applyFill="1" applyBorder="1" applyAlignment="1">
      <alignment horizontal="center" vertical="center" wrapText="1"/>
    </xf>
    <xf numFmtId="3" fontId="6" fillId="3" borderId="30" xfId="1" applyNumberFormat="1" applyFont="1" applyFill="1" applyBorder="1" applyAlignment="1">
      <alignment horizontal="center" vertical="center"/>
    </xf>
    <xf numFmtId="9" fontId="6" fillId="3" borderId="30" xfId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17" fontId="6" fillId="6" borderId="28" xfId="0" applyNumberFormat="1" applyFont="1" applyFill="1" applyBorder="1" applyAlignment="1">
      <alignment horizontal="center" vertical="center" wrapText="1"/>
    </xf>
    <xf numFmtId="3" fontId="6" fillId="6" borderId="29" xfId="1" applyNumberFormat="1" applyFont="1" applyFill="1" applyBorder="1" applyAlignment="1">
      <alignment horizontal="center" vertical="center"/>
    </xf>
    <xf numFmtId="9" fontId="6" fillId="6" borderId="29" xfId="1" applyFont="1" applyFill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7" xfId="1" applyNumberFormat="1" applyFont="1" applyFill="1" applyBorder="1" applyAlignment="1">
      <alignment horizontal="center" vertical="center"/>
    </xf>
    <xf numFmtId="166" fontId="6" fillId="3" borderId="37" xfId="1" applyNumberFormat="1" applyFont="1" applyFill="1" applyBorder="1" applyAlignment="1">
      <alignment horizontal="center" vertical="center"/>
    </xf>
    <xf numFmtId="3" fontId="6" fillId="3" borderId="38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3" fontId="6" fillId="3" borderId="44" xfId="1" applyNumberFormat="1" applyFont="1" applyFill="1" applyBorder="1" applyAlignment="1">
      <alignment horizontal="center" vertical="center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left" vertical="center" indent="2"/>
    </xf>
    <xf numFmtId="0" fontId="13" fillId="0" borderId="7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RÍO NEGRO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2017-2019.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140148</xdr:colOff>
      <xdr:row>115</xdr:row>
      <xdr:rowOff>2912</xdr:rowOff>
    </xdr:from>
    <xdr:to>
      <xdr:col>1</xdr:col>
      <xdr:colOff>764008</xdr:colOff>
      <xdr:row>116</xdr:row>
      <xdr:rowOff>145674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40148" y="27815912"/>
          <a:ext cx="2495242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373</xdr:colOff>
      <xdr:row>71</xdr:row>
      <xdr:rowOff>70110</xdr:rowOff>
    </xdr:from>
    <xdr:to>
      <xdr:col>3</xdr:col>
      <xdr:colOff>488155</xdr:colOff>
      <xdr:row>73</xdr:row>
      <xdr:rowOff>0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373" y="16381673"/>
          <a:ext cx="4381126" cy="406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462960</xdr:colOff>
      <xdr:row>33</xdr:row>
      <xdr:rowOff>131240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817FEF-4BA2-4CAA-9594-5F19A0EFC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365284" cy="2036240"/>
        </a:xfrm>
        <a:prstGeom prst="rect">
          <a:avLst/>
        </a:prstGeom>
      </xdr:spPr>
    </xdr:pic>
    <xdr:clientData/>
  </xdr:twoCellAnchor>
  <xdr:twoCellAnchor editAs="oneCell">
    <xdr:from>
      <xdr:col>2</xdr:col>
      <xdr:colOff>717176</xdr:colOff>
      <xdr:row>22</xdr:row>
      <xdr:rowOff>89647</xdr:rowOff>
    </xdr:from>
    <xdr:to>
      <xdr:col>7</xdr:col>
      <xdr:colOff>105479</xdr:colOff>
      <xdr:row>47</xdr:row>
      <xdr:rowOff>116524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3D656-CEEF-420D-ACBC-423002AE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6073588"/>
          <a:ext cx="3724979" cy="49686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761690</xdr:colOff>
      <xdr:row>46</xdr:row>
      <xdr:rowOff>66793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A6C9-850C-459F-8821-10DE45139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662147"/>
          <a:ext cx="3664014" cy="2139881"/>
        </a:xfrm>
        <a:prstGeom prst="rect">
          <a:avLst/>
        </a:prstGeom>
      </xdr:spPr>
    </xdr:pic>
    <xdr:clientData/>
  </xdr:twoCellAnchor>
  <xdr:twoCellAnchor editAs="oneCell">
    <xdr:from>
      <xdr:col>3</xdr:col>
      <xdr:colOff>425824</xdr:colOff>
      <xdr:row>59</xdr:row>
      <xdr:rowOff>0</xdr:rowOff>
    </xdr:from>
    <xdr:to>
      <xdr:col>7</xdr:col>
      <xdr:colOff>757568</xdr:colOff>
      <xdr:row>73</xdr:row>
      <xdr:rowOff>45380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813107-818B-4216-99BA-83B883F7F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14265" y="14242676"/>
          <a:ext cx="3682303" cy="3328704"/>
        </a:xfrm>
        <a:prstGeom prst="rect">
          <a:avLst/>
        </a:prstGeom>
      </xdr:spPr>
    </xdr:pic>
    <xdr:clientData/>
  </xdr:twoCellAnchor>
  <xdr:twoCellAnchor editAs="oneCell">
    <xdr:from>
      <xdr:col>7</xdr:col>
      <xdr:colOff>851647</xdr:colOff>
      <xdr:row>58</xdr:row>
      <xdr:rowOff>246530</xdr:rowOff>
    </xdr:from>
    <xdr:to>
      <xdr:col>10</xdr:col>
      <xdr:colOff>901324</xdr:colOff>
      <xdr:row>73</xdr:row>
      <xdr:rowOff>22969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736419-EFB8-45BB-B498-E5CFE792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90647" y="14220265"/>
          <a:ext cx="3243353" cy="33287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22412</xdr:rowOff>
    </xdr:from>
    <xdr:to>
      <xdr:col>8</xdr:col>
      <xdr:colOff>133049</xdr:colOff>
      <xdr:row>85</xdr:row>
      <xdr:rowOff>91712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37D030-2C7F-485F-9604-4CA3E00D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817353"/>
          <a:ext cx="8425402" cy="3139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8"/>
  <sheetViews>
    <sheetView showGridLines="0" tabSelected="1" zoomScale="80" zoomScaleNormal="80" zoomScaleSheetLayoutView="80" zoomScalePageLayoutView="10" workbookViewId="0">
      <selection activeCell="B91" sqref="B91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4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9</v>
      </c>
      <c r="F6" s="10"/>
      <c r="X6" s="75"/>
    </row>
    <row r="7" spans="1:26" ht="18" customHeight="1" x14ac:dyDescent="0.55000000000000004">
      <c r="A7" s="4" t="s">
        <v>107</v>
      </c>
      <c r="X7" s="75"/>
    </row>
    <row r="8" spans="1:26" ht="40" customHeight="1" x14ac:dyDescent="0.55000000000000004">
      <c r="A8" s="153" t="s">
        <v>11</v>
      </c>
      <c r="B8" s="153"/>
      <c r="C8" s="153"/>
      <c r="D8" s="154"/>
      <c r="E8" s="107"/>
      <c r="F8" s="38"/>
      <c r="G8" s="138"/>
      <c r="H8" s="138"/>
      <c r="I8" s="138"/>
      <c r="J8" s="138"/>
      <c r="K8" s="138"/>
      <c r="R8" s="74"/>
      <c r="S8" s="74"/>
      <c r="T8" s="74"/>
      <c r="U8" s="75"/>
      <c r="X8" s="7"/>
      <c r="Y8" s="7"/>
      <c r="Z8" s="7"/>
    </row>
    <row r="9" spans="1:26" ht="31.2" x14ac:dyDescent="0.55000000000000004">
      <c r="A9" s="111"/>
      <c r="B9" s="112" t="s">
        <v>10</v>
      </c>
      <c r="C9" s="8" t="s">
        <v>111</v>
      </c>
      <c r="D9" s="8" t="s">
        <v>110</v>
      </c>
      <c r="E9" s="17"/>
      <c r="F9" s="17"/>
      <c r="G9" s="17"/>
      <c r="H9" s="17"/>
      <c r="I9" s="17"/>
      <c r="J9" s="17"/>
      <c r="K9" s="72"/>
      <c r="R9" s="74"/>
      <c r="S9" s="74"/>
      <c r="T9" s="74"/>
      <c r="U9" s="75"/>
      <c r="X9" s="7"/>
      <c r="Y9" s="7"/>
      <c r="Z9" s="7"/>
    </row>
    <row r="10" spans="1:26" s="77" customFormat="1" ht="24" customHeight="1" x14ac:dyDescent="0.55000000000000004">
      <c r="A10" s="9" t="s">
        <v>74</v>
      </c>
      <c r="B10" s="113">
        <f>+B19</f>
        <v>1909749.6598100688</v>
      </c>
      <c r="C10" s="108">
        <f>B10/$B$12</f>
        <v>0.90710760483639163</v>
      </c>
      <c r="D10" s="108">
        <v>4.0265936120968647E-2</v>
      </c>
      <c r="E10" s="19"/>
      <c r="F10" s="18"/>
      <c r="G10" s="20"/>
      <c r="H10" s="19"/>
      <c r="I10" s="20"/>
      <c r="J10" s="20"/>
      <c r="K10" s="73"/>
      <c r="L10" s="76"/>
      <c r="M10" s="76"/>
      <c r="N10" s="76"/>
      <c r="P10" s="76"/>
      <c r="Q10" s="76"/>
      <c r="R10" s="78"/>
      <c r="S10" s="78"/>
      <c r="T10" s="78"/>
      <c r="U10" s="75"/>
      <c r="V10" s="78"/>
      <c r="W10" s="78"/>
    </row>
    <row r="11" spans="1:26" ht="24" customHeight="1" x14ac:dyDescent="0.55000000000000004">
      <c r="A11" s="12" t="s">
        <v>75</v>
      </c>
      <c r="B11" s="114">
        <f>+B55</f>
        <v>195568</v>
      </c>
      <c r="C11" s="109">
        <f>B11/$B$12</f>
        <v>9.2892395163608296E-2</v>
      </c>
      <c r="D11" s="109">
        <v>2.7296880525939628E-2</v>
      </c>
      <c r="E11" s="19"/>
      <c r="F11" s="18"/>
      <c r="G11" s="20"/>
      <c r="H11" s="19"/>
      <c r="I11" s="20"/>
      <c r="J11" s="20"/>
      <c r="K11" s="73"/>
      <c r="R11" s="74"/>
      <c r="S11" s="74"/>
      <c r="T11" s="74"/>
      <c r="U11" s="75"/>
      <c r="X11" s="7"/>
      <c r="Y11" s="7"/>
      <c r="Z11" s="7"/>
    </row>
    <row r="12" spans="1:26" ht="24" customHeight="1" x14ac:dyDescent="0.55000000000000004">
      <c r="A12" s="13" t="s">
        <v>13</v>
      </c>
      <c r="B12" s="115">
        <f>SUM(B10:B11)</f>
        <v>2105317.659810069</v>
      </c>
      <c r="C12" s="110">
        <f>B12/$B$12</f>
        <v>1</v>
      </c>
      <c r="D12" s="110">
        <v>3.8563946280876268E-2</v>
      </c>
      <c r="E12" s="19"/>
      <c r="F12" s="18"/>
      <c r="G12" s="20"/>
      <c r="H12" s="19"/>
      <c r="I12" s="20"/>
      <c r="J12" s="20"/>
      <c r="K12" s="73"/>
      <c r="R12" s="74"/>
      <c r="S12" s="74"/>
      <c r="T12" s="74"/>
      <c r="U12" s="75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6" t="s">
        <v>1</v>
      </c>
      <c r="B14" s="82"/>
      <c r="C14" s="82"/>
      <c r="D14" s="82"/>
      <c r="E14" s="82"/>
      <c r="F14" s="82"/>
      <c r="G14" s="82"/>
      <c r="H14" s="82"/>
      <c r="I14" s="83"/>
      <c r="J14" s="83"/>
      <c r="K14" s="83"/>
      <c r="R14" s="74"/>
      <c r="S14" s="74"/>
      <c r="T14" s="74"/>
      <c r="U14" s="75"/>
      <c r="X14" s="7"/>
      <c r="Y14" s="7"/>
      <c r="Z14" s="7"/>
    </row>
    <row r="15" spans="1:26" ht="18.3" x14ac:dyDescent="0.7">
      <c r="A15" s="6" t="s">
        <v>17</v>
      </c>
      <c r="B15" s="2"/>
      <c r="C15" s="2"/>
      <c r="D15" s="2"/>
      <c r="E15" s="2"/>
      <c r="H15" s="34" t="s">
        <v>19</v>
      </c>
      <c r="I15" s="3"/>
      <c r="J15" s="3"/>
      <c r="K15" s="3"/>
      <c r="R15" s="74"/>
      <c r="S15" s="74"/>
      <c r="T15" s="74"/>
      <c r="U15" s="75"/>
      <c r="X15" s="7"/>
      <c r="Y15" s="7"/>
      <c r="Z15" s="7"/>
    </row>
    <row r="16" spans="1:26" ht="15.6" x14ac:dyDescent="0.6">
      <c r="A16" s="4" t="s">
        <v>76</v>
      </c>
      <c r="B16" s="2"/>
      <c r="C16" s="2"/>
      <c r="D16" s="2"/>
      <c r="E16" s="60"/>
      <c r="H16" s="4" t="s">
        <v>76</v>
      </c>
      <c r="I16" s="3"/>
      <c r="J16" s="3"/>
      <c r="K16" s="3"/>
      <c r="R16" s="74"/>
      <c r="S16" s="74"/>
      <c r="T16" s="74"/>
      <c r="U16" s="75"/>
      <c r="X16" s="7"/>
      <c r="Y16" s="7"/>
      <c r="Z16" s="7"/>
    </row>
    <row r="17" spans="1:26" ht="43.2" x14ac:dyDescent="0.55000000000000004">
      <c r="A17" s="135" t="s">
        <v>76</v>
      </c>
      <c r="B17" s="105" t="s">
        <v>14</v>
      </c>
      <c r="C17" s="105" t="s">
        <v>21</v>
      </c>
      <c r="D17" s="105" t="s">
        <v>15</v>
      </c>
      <c r="E17" s="105" t="s">
        <v>20</v>
      </c>
      <c r="F17" s="105" t="s">
        <v>58</v>
      </c>
      <c r="H17" s="141" t="s">
        <v>57</v>
      </c>
      <c r="I17" s="142"/>
      <c r="J17" s="135" t="s">
        <v>56</v>
      </c>
      <c r="K17" s="3"/>
      <c r="R17" s="74"/>
      <c r="S17" s="74"/>
      <c r="T17" s="74"/>
      <c r="U17" s="75"/>
      <c r="X17" s="7"/>
      <c r="Y17" s="7"/>
      <c r="Z17" s="7"/>
    </row>
    <row r="18" spans="1:26" x14ac:dyDescent="0.55000000000000004">
      <c r="A18" s="151"/>
      <c r="B18" s="106" t="s">
        <v>10</v>
      </c>
      <c r="C18" s="106" t="s">
        <v>16</v>
      </c>
      <c r="D18" s="106" t="s">
        <v>16</v>
      </c>
      <c r="E18" s="106" t="s">
        <v>114</v>
      </c>
      <c r="F18" s="106" t="s">
        <v>114</v>
      </c>
      <c r="H18" s="143"/>
      <c r="I18" s="144"/>
      <c r="J18" s="136"/>
      <c r="K18" s="1"/>
      <c r="R18" s="74"/>
      <c r="S18" s="74"/>
      <c r="T18" s="74"/>
      <c r="U18" s="75"/>
      <c r="X18" s="7"/>
      <c r="Y18" s="7"/>
      <c r="Z18" s="7"/>
    </row>
    <row r="19" spans="1:26" ht="25" customHeight="1" x14ac:dyDescent="0.55000000000000004">
      <c r="A19" s="116" t="s">
        <v>112</v>
      </c>
      <c r="B19" s="116">
        <v>1909749.6598100688</v>
      </c>
      <c r="C19" s="116">
        <v>11886012.901054719</v>
      </c>
      <c r="D19" s="117">
        <f>+C19/B19</f>
        <v>6.2238591534750292</v>
      </c>
      <c r="E19" s="116">
        <v>13321.30622759697</v>
      </c>
      <c r="F19" s="118">
        <v>2140.3611327160502</v>
      </c>
      <c r="H19" s="51" t="s">
        <v>22</v>
      </c>
      <c r="I19" s="52"/>
      <c r="J19" s="52"/>
      <c r="K19" s="1"/>
      <c r="R19" s="74"/>
      <c r="S19" s="74"/>
      <c r="T19" s="74"/>
      <c r="U19" s="75"/>
      <c r="X19" s="7"/>
      <c r="Y19" s="7"/>
      <c r="Z19" s="7"/>
    </row>
    <row r="20" spans="1:26" ht="25" customHeight="1" x14ac:dyDescent="0.55000000000000004">
      <c r="A20" s="119" t="s">
        <v>113</v>
      </c>
      <c r="B20" s="119">
        <v>47428418.255885504</v>
      </c>
      <c r="C20" s="119">
        <v>243698613.53988829</v>
      </c>
      <c r="D20" s="120">
        <v>5.1382403736318398</v>
      </c>
      <c r="E20" s="119">
        <v>7747.017538577199</v>
      </c>
      <c r="F20" s="121">
        <v>1507.7180075756964</v>
      </c>
      <c r="H20" s="51"/>
      <c r="I20" s="52"/>
      <c r="J20" s="52"/>
      <c r="K20" s="1"/>
      <c r="R20" s="74"/>
      <c r="S20" s="74"/>
      <c r="T20" s="74"/>
      <c r="U20" s="75"/>
      <c r="X20" s="7"/>
      <c r="Y20" s="7"/>
      <c r="Z20" s="7"/>
    </row>
    <row r="21" spans="1:26" s="79" customFormat="1" ht="15.6" x14ac:dyDescent="0.55000000000000004">
      <c r="A21"/>
      <c r="B21"/>
      <c r="C21"/>
      <c r="D21"/>
      <c r="E21"/>
      <c r="F21"/>
      <c r="G21"/>
      <c r="H21" s="53" t="s">
        <v>24</v>
      </c>
      <c r="I21" s="54"/>
      <c r="J21" s="55">
        <v>0.63472428242497492</v>
      </c>
      <c r="K21"/>
    </row>
    <row r="22" spans="1:26" ht="18.3" x14ac:dyDescent="0.55000000000000004">
      <c r="A22" s="6" t="s">
        <v>60</v>
      </c>
      <c r="H22" s="53" t="s">
        <v>23</v>
      </c>
      <c r="I22" s="54"/>
      <c r="J22" s="55">
        <v>0.32371170046425501</v>
      </c>
      <c r="K22" s="1"/>
      <c r="R22" s="74"/>
      <c r="S22" s="74"/>
      <c r="T22" s="74"/>
      <c r="U22" s="75"/>
      <c r="X22" s="7"/>
      <c r="Y22" s="7"/>
      <c r="Z22" s="7"/>
    </row>
    <row r="23" spans="1:26" ht="15.6" x14ac:dyDescent="0.55000000000000004">
      <c r="A23" s="4" t="s">
        <v>77</v>
      </c>
      <c r="H23" s="53" t="s">
        <v>59</v>
      </c>
      <c r="I23" s="54"/>
      <c r="J23" s="55">
        <v>2.6140513852455177E-2</v>
      </c>
      <c r="X23" s="75"/>
    </row>
    <row r="24" spans="1:26" ht="15" customHeight="1" x14ac:dyDescent="0.55000000000000004">
      <c r="H24" s="51" t="s">
        <v>5</v>
      </c>
      <c r="I24" s="54"/>
      <c r="J24" s="56"/>
      <c r="X24" s="75"/>
    </row>
    <row r="25" spans="1:26" ht="15" customHeight="1" x14ac:dyDescent="0.55000000000000004">
      <c r="H25" s="137" t="s">
        <v>26</v>
      </c>
      <c r="I25" s="137"/>
      <c r="J25" s="55">
        <v>0.3503519004319321</v>
      </c>
      <c r="X25" s="75"/>
    </row>
    <row r="26" spans="1:26" ht="15" customHeight="1" x14ac:dyDescent="0.55000000000000004">
      <c r="H26" s="137" t="s">
        <v>25</v>
      </c>
      <c r="I26" s="137"/>
      <c r="J26" s="55">
        <v>0.32640719540163265</v>
      </c>
      <c r="X26" s="75"/>
    </row>
    <row r="27" spans="1:26" ht="15" customHeight="1" x14ac:dyDescent="0.55000000000000004">
      <c r="H27" s="137" t="s">
        <v>27</v>
      </c>
      <c r="I27" s="137"/>
      <c r="J27" s="55">
        <v>0.13433667053517445</v>
      </c>
      <c r="X27" s="75"/>
    </row>
    <row r="28" spans="1:26" ht="15" customHeight="1" x14ac:dyDescent="0.55000000000000004">
      <c r="H28" s="137" t="s">
        <v>6</v>
      </c>
      <c r="I28" s="137"/>
      <c r="J28" s="55">
        <v>0.11167132357353575</v>
      </c>
      <c r="X28" s="75"/>
    </row>
    <row r="29" spans="1:26" ht="15" customHeight="1" x14ac:dyDescent="0.55000000000000004">
      <c r="H29" s="137" t="s">
        <v>79</v>
      </c>
      <c r="I29" s="137"/>
      <c r="J29" s="55">
        <v>7.4995421571487003E-2</v>
      </c>
      <c r="X29" s="75"/>
    </row>
    <row r="30" spans="1:26" ht="15" customHeight="1" x14ac:dyDescent="0.55000000000000004">
      <c r="H30" s="51" t="s">
        <v>28</v>
      </c>
      <c r="I30" s="54"/>
      <c r="J30" s="56"/>
      <c r="X30" s="75"/>
    </row>
    <row r="31" spans="1:26" ht="15" customHeight="1" x14ac:dyDescent="0.55000000000000004">
      <c r="H31" s="53" t="s">
        <v>2</v>
      </c>
      <c r="I31" s="54"/>
      <c r="J31" s="55">
        <v>0.65628569735245634</v>
      </c>
      <c r="X31" s="75"/>
    </row>
    <row r="32" spans="1:26" ht="15" customHeight="1" x14ac:dyDescent="0.6">
      <c r="B32" s="60"/>
      <c r="H32" s="53" t="s">
        <v>3</v>
      </c>
      <c r="I32" s="54"/>
      <c r="J32" s="55">
        <v>0.16948827521811824</v>
      </c>
      <c r="X32" s="75"/>
    </row>
    <row r="33" spans="1:26" ht="15" customHeight="1" x14ac:dyDescent="0.55000000000000004">
      <c r="H33" s="53" t="s">
        <v>4</v>
      </c>
      <c r="I33" s="54"/>
      <c r="J33" s="55">
        <v>0.1595574905412829</v>
      </c>
      <c r="X33" s="75"/>
    </row>
    <row r="34" spans="1:26" ht="15" customHeight="1" x14ac:dyDescent="0.55000000000000004">
      <c r="B34"/>
      <c r="C34"/>
      <c r="H34" s="51" t="s">
        <v>7</v>
      </c>
      <c r="I34" s="54"/>
      <c r="J34" s="56"/>
      <c r="X34" s="75"/>
    </row>
    <row r="35" spans="1:26" ht="15" customHeight="1" x14ac:dyDescent="0.55000000000000004">
      <c r="A35" s="6" t="s">
        <v>18</v>
      </c>
      <c r="B35"/>
      <c r="C35"/>
      <c r="H35" s="53" t="s">
        <v>29</v>
      </c>
      <c r="I35" s="54"/>
      <c r="J35" s="57">
        <v>0.21146865381208718</v>
      </c>
      <c r="X35" s="75"/>
    </row>
    <row r="36" spans="1:26" ht="15" customHeight="1" x14ac:dyDescent="0.55000000000000004">
      <c r="A36" s="4" t="s">
        <v>78</v>
      </c>
      <c r="B36"/>
      <c r="C36"/>
      <c r="H36" s="53" t="s">
        <v>30</v>
      </c>
      <c r="I36" s="54"/>
      <c r="J36" s="57">
        <v>0.18840919312591028</v>
      </c>
      <c r="X36" s="75"/>
    </row>
    <row r="37" spans="1:26" ht="21.6" customHeight="1" x14ac:dyDescent="0.55000000000000004">
      <c r="A37"/>
      <c r="B37"/>
      <c r="C37"/>
      <c r="H37" s="53" t="s">
        <v>31</v>
      </c>
      <c r="I37" s="58"/>
      <c r="J37" s="57">
        <v>0.18352523770230547</v>
      </c>
      <c r="X37" s="75"/>
    </row>
    <row r="38" spans="1:26" ht="19" customHeight="1" x14ac:dyDescent="0.55000000000000004">
      <c r="A38"/>
      <c r="B38"/>
      <c r="C38"/>
      <c r="H38" s="53" t="s">
        <v>32</v>
      </c>
      <c r="I38" s="58"/>
      <c r="J38" s="57">
        <v>0.20110494176894506</v>
      </c>
      <c r="K38" s="7"/>
      <c r="X38" s="75"/>
    </row>
    <row r="39" spans="1:26" ht="15" customHeight="1" x14ac:dyDescent="0.55000000000000004">
      <c r="A39"/>
      <c r="B39"/>
      <c r="C39"/>
      <c r="H39" s="53" t="s">
        <v>8</v>
      </c>
      <c r="I39" s="59"/>
      <c r="J39" s="57">
        <v>0.21549197359075231</v>
      </c>
      <c r="K39" s="7"/>
      <c r="X39" s="75"/>
    </row>
    <row r="40" spans="1:26" ht="15" customHeight="1" x14ac:dyDescent="0.55000000000000004">
      <c r="K40" s="7"/>
      <c r="X40" s="75"/>
    </row>
    <row r="41" spans="1:26" s="30" customFormat="1" ht="18.3" x14ac:dyDescent="0.55000000000000004">
      <c r="A41" s="4"/>
      <c r="B41" s="4"/>
      <c r="C41" s="4"/>
      <c r="G41" s="4"/>
      <c r="H41" s="6" t="s">
        <v>38</v>
      </c>
      <c r="I41" s="4"/>
      <c r="J41" s="4"/>
      <c r="K41" s="152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4" t="s">
        <v>76</v>
      </c>
      <c r="I42" s="4"/>
      <c r="J42" s="4"/>
      <c r="K42" s="152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45" t="s">
        <v>39</v>
      </c>
      <c r="I43" s="146"/>
      <c r="J43" s="35" t="s">
        <v>34</v>
      </c>
      <c r="K43" s="152"/>
    </row>
    <row r="44" spans="1:26" s="27" customFormat="1" ht="15" customHeight="1" x14ac:dyDescent="0.55000000000000004">
      <c r="A44" s="4"/>
      <c r="B44" s="4"/>
      <c r="C44" s="4"/>
      <c r="G44" s="4"/>
      <c r="H44" s="147" t="s">
        <v>36</v>
      </c>
      <c r="I44" s="148"/>
      <c r="J44" s="62" t="s">
        <v>80</v>
      </c>
      <c r="K44" s="25"/>
    </row>
    <row r="45" spans="1:26" s="27" customFormat="1" x14ac:dyDescent="0.55000000000000004">
      <c r="C45" s="4"/>
      <c r="G45" s="4"/>
      <c r="H45" s="149" t="s">
        <v>37</v>
      </c>
      <c r="I45" s="150"/>
      <c r="J45" s="63" t="s">
        <v>81</v>
      </c>
      <c r="K45" s="25"/>
    </row>
    <row r="46" spans="1:26" s="27" customFormat="1" ht="15" customHeight="1" x14ac:dyDescent="0.55000000000000004">
      <c r="C46" s="4"/>
      <c r="G46" s="4"/>
      <c r="H46" s="149" t="s">
        <v>35</v>
      </c>
      <c r="I46" s="150"/>
      <c r="J46" s="63" t="s">
        <v>82</v>
      </c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6" t="s">
        <v>33</v>
      </c>
      <c r="B50" s="68"/>
      <c r="C50" s="81"/>
      <c r="D50" s="68"/>
      <c r="E50" s="68"/>
      <c r="F50" s="68"/>
      <c r="G50" s="68"/>
      <c r="H50" s="68"/>
      <c r="I50" s="68"/>
      <c r="J50" s="68"/>
      <c r="K50" s="81"/>
    </row>
    <row r="51" spans="1:11" s="27" customFormat="1" ht="15" customHeight="1" x14ac:dyDescent="0.55000000000000004">
      <c r="A51" s="6" t="s">
        <v>17</v>
      </c>
      <c r="C51" s="33"/>
      <c r="K51" s="33"/>
    </row>
    <row r="52" spans="1:11" s="27" customFormat="1" ht="15" customHeight="1" x14ac:dyDescent="0.55000000000000004">
      <c r="A52" s="4" t="s">
        <v>40</v>
      </c>
      <c r="C52" s="33"/>
      <c r="K52" s="33"/>
    </row>
    <row r="53" spans="1:11" s="27" customFormat="1" ht="35.25" customHeight="1" x14ac:dyDescent="0.55000000000000004">
      <c r="A53" s="139" t="s">
        <v>0</v>
      </c>
      <c r="B53" s="155" t="s">
        <v>12</v>
      </c>
      <c r="C53" s="156"/>
      <c r="D53"/>
      <c r="E53"/>
      <c r="F53"/>
      <c r="K53" s="33"/>
    </row>
    <row r="54" spans="1:11" s="27" customFormat="1" ht="21.75" customHeight="1" x14ac:dyDescent="0.55000000000000004">
      <c r="A54" s="140"/>
      <c r="B54" s="122" t="s">
        <v>112</v>
      </c>
      <c r="C54" s="123" t="s">
        <v>113</v>
      </c>
      <c r="D54"/>
      <c r="E54"/>
      <c r="F54"/>
      <c r="K54" s="33"/>
    </row>
    <row r="55" spans="1:11" s="27" customFormat="1" ht="31.5" customHeight="1" x14ac:dyDescent="0.55000000000000004">
      <c r="A55" s="104" t="s">
        <v>40</v>
      </c>
      <c r="B55" s="124">
        <v>195568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6" t="s">
        <v>48</v>
      </c>
      <c r="B57" s="67"/>
      <c r="C57" s="67"/>
      <c r="D57" s="68"/>
      <c r="E57" s="69"/>
      <c r="F57" s="68"/>
      <c r="G57" s="70"/>
      <c r="H57" s="71"/>
      <c r="I57" s="68"/>
      <c r="J57" s="68"/>
      <c r="K57" s="68"/>
    </row>
    <row r="58" spans="1:11" s="27" customFormat="1" ht="21" customHeight="1" thickBot="1" x14ac:dyDescent="0.6">
      <c r="A58" s="64" t="s">
        <v>50</v>
      </c>
      <c r="B58" s="65">
        <v>1796</v>
      </c>
      <c r="C58" s="32"/>
      <c r="F58" s="31"/>
      <c r="G58" s="30"/>
    </row>
    <row r="59" spans="1:11" s="27" customFormat="1" ht="21" customHeight="1" x14ac:dyDescent="0.55000000000000004">
      <c r="A59" s="45" t="s">
        <v>51</v>
      </c>
      <c r="B59" s="46">
        <v>53497</v>
      </c>
      <c r="C59" s="42"/>
      <c r="F59" s="31"/>
      <c r="G59" s="30"/>
    </row>
    <row r="60" spans="1:11" s="27" customFormat="1" ht="16.5" customHeight="1" x14ac:dyDescent="0.55000000000000004">
      <c r="A60" s="49"/>
      <c r="B60" s="44"/>
      <c r="C60" s="32"/>
    </row>
    <row r="61" spans="1:11" s="27" customFormat="1" ht="29.5" customHeight="1" x14ac:dyDescent="0.7">
      <c r="A61" s="34" t="s">
        <v>55</v>
      </c>
      <c r="B61" s="31"/>
      <c r="C61" s="30"/>
      <c r="D61" s="50"/>
      <c r="F61" s="134"/>
      <c r="G61" s="134"/>
      <c r="H61" s="50"/>
      <c r="I61" s="50"/>
    </row>
    <row r="62" spans="1:11" s="27" customFormat="1" ht="21" customHeight="1" x14ac:dyDescent="0.55000000000000004">
      <c r="A62" s="47" t="s">
        <v>52</v>
      </c>
      <c r="B62" s="36" t="s">
        <v>49</v>
      </c>
      <c r="C62" s="43" t="s">
        <v>61</v>
      </c>
      <c r="D62" s="41"/>
      <c r="F62" s="39"/>
      <c r="H62" s="40"/>
      <c r="I62" s="41"/>
    </row>
    <row r="63" spans="1:11" s="27" customFormat="1" x14ac:dyDescent="0.55000000000000004">
      <c r="A63" s="23" t="s">
        <v>53</v>
      </c>
      <c r="B63" s="11">
        <v>299</v>
      </c>
      <c r="D63" s="41"/>
      <c r="F63" s="39"/>
      <c r="H63" s="40"/>
      <c r="I63" s="41"/>
    </row>
    <row r="64" spans="1:11" s="27" customFormat="1" x14ac:dyDescent="0.55000000000000004">
      <c r="A64" s="23" t="s">
        <v>84</v>
      </c>
      <c r="B64" s="11">
        <v>156</v>
      </c>
      <c r="D64" s="41"/>
      <c r="F64" s="39"/>
      <c r="H64" s="40"/>
      <c r="I64" s="41"/>
    </row>
    <row r="65" spans="1:11" s="27" customFormat="1" x14ac:dyDescent="0.55000000000000004">
      <c r="A65" s="23" t="s">
        <v>85</v>
      </c>
      <c r="B65" s="11">
        <v>156</v>
      </c>
      <c r="D65" s="41"/>
      <c r="F65" s="39"/>
      <c r="H65" s="40"/>
      <c r="I65" s="41"/>
    </row>
    <row r="66" spans="1:11" s="27" customFormat="1" x14ac:dyDescent="0.55000000000000004">
      <c r="A66" s="27" t="s">
        <v>86</v>
      </c>
      <c r="B66" s="93">
        <v>173</v>
      </c>
      <c r="F66" s="39"/>
      <c r="H66" s="40"/>
      <c r="I66" s="41"/>
    </row>
    <row r="67" spans="1:11" s="27" customFormat="1" x14ac:dyDescent="0.55000000000000004">
      <c r="A67" s="27" t="s">
        <v>87</v>
      </c>
      <c r="B67" s="93">
        <v>348</v>
      </c>
      <c r="D67" s="41"/>
      <c r="F67" s="39"/>
      <c r="G67" s="40"/>
      <c r="H67" s="41"/>
    </row>
    <row r="68" spans="1:11" s="27" customFormat="1" x14ac:dyDescent="0.55000000000000004">
      <c r="A68" s="27" t="s">
        <v>89</v>
      </c>
      <c r="B68" s="93">
        <v>108</v>
      </c>
      <c r="D68" s="41"/>
      <c r="F68" s="39"/>
      <c r="G68" s="40"/>
      <c r="H68" s="41"/>
    </row>
    <row r="69" spans="1:11" s="27" customFormat="1" x14ac:dyDescent="0.55000000000000004">
      <c r="A69" s="27" t="s">
        <v>88</v>
      </c>
      <c r="B69" s="93">
        <v>36</v>
      </c>
      <c r="G69" s="30"/>
    </row>
    <row r="70" spans="1:11" s="27" customFormat="1" ht="28.8" x14ac:dyDescent="0.55000000000000004">
      <c r="A70" s="48" t="s">
        <v>54</v>
      </c>
      <c r="B70" s="36" t="s">
        <v>49</v>
      </c>
      <c r="C70" s="43" t="s">
        <v>83</v>
      </c>
    </row>
    <row r="71" spans="1:11" s="27" customFormat="1" ht="17.25" customHeight="1" x14ac:dyDescent="0.55000000000000004">
      <c r="A71" s="23" t="s">
        <v>90</v>
      </c>
      <c r="B71" s="11">
        <v>94</v>
      </c>
    </row>
    <row r="72" spans="1:11" s="27" customFormat="1" ht="17.25" customHeight="1" x14ac:dyDescent="0.55000000000000004">
      <c r="A72" s="23"/>
      <c r="B72" s="11"/>
    </row>
    <row r="73" spans="1:11" s="27" customFormat="1" ht="21" customHeight="1" x14ac:dyDescent="0.55000000000000004"/>
    <row r="74" spans="1:11" s="27" customFormat="1" ht="21" customHeight="1" x14ac:dyDescent="0.55000000000000004">
      <c r="A74" s="66" t="s">
        <v>91</v>
      </c>
      <c r="B74" s="68"/>
      <c r="C74" s="68"/>
      <c r="D74" s="68"/>
      <c r="E74" s="68"/>
      <c r="F74" s="68"/>
      <c r="G74" s="70"/>
      <c r="H74" s="68"/>
      <c r="I74" s="68"/>
      <c r="J74" s="68"/>
      <c r="K74" s="68"/>
    </row>
    <row r="75" spans="1:11" s="27" customFormat="1" ht="30.6" customHeight="1" x14ac:dyDescent="0.55000000000000004">
      <c r="A75" s="10"/>
      <c r="G75" s="30"/>
    </row>
    <row r="76" spans="1:11" s="27" customFormat="1" ht="21" customHeight="1" x14ac:dyDescent="0.55000000000000004">
      <c r="G76" s="30"/>
      <c r="I76" s="25"/>
      <c r="J76" s="25"/>
    </row>
    <row r="77" spans="1:11" s="27" customFormat="1" ht="21" customHeight="1" x14ac:dyDescent="0.55000000000000004">
      <c r="G77" s="30"/>
      <c r="I77" s="32"/>
      <c r="J77" s="33"/>
    </row>
    <row r="78" spans="1:11" s="27" customFormat="1" ht="21" customHeight="1" x14ac:dyDescent="0.55000000000000004">
      <c r="G78" s="30"/>
      <c r="I78" s="32"/>
      <c r="J78" s="33"/>
    </row>
    <row r="79" spans="1:11" s="27" customFormat="1" ht="21" customHeight="1" x14ac:dyDescent="0.55000000000000004">
      <c r="G79" s="30"/>
      <c r="I79" s="32"/>
      <c r="J79" s="33"/>
    </row>
    <row r="80" spans="1:11" s="27" customFormat="1" ht="21" customHeight="1" x14ac:dyDescent="0.55000000000000004">
      <c r="G80" s="30"/>
      <c r="I80" s="32"/>
      <c r="J80" s="33"/>
    </row>
    <row r="81" spans="1:13" s="27" customFormat="1" ht="21" customHeight="1" x14ac:dyDescent="0.55000000000000004">
      <c r="G81" s="30"/>
      <c r="I81" s="32"/>
      <c r="J81" s="33"/>
      <c r="L81" s="30"/>
      <c r="M81" s="30"/>
    </row>
    <row r="82" spans="1:13" s="27" customFormat="1" ht="21" customHeight="1" x14ac:dyDescent="0.55000000000000004">
      <c r="G82" s="30"/>
      <c r="I82" s="32"/>
      <c r="J82" s="33"/>
      <c r="L82" s="30"/>
      <c r="M82" s="30"/>
    </row>
    <row r="83" spans="1:13" s="27" customFormat="1" ht="21" customHeight="1" x14ac:dyDescent="0.55000000000000004">
      <c r="A83" s="10"/>
      <c r="B83" s="32"/>
      <c r="C83" s="33"/>
      <c r="G83" s="30"/>
      <c r="I83" s="25"/>
      <c r="J83" s="25"/>
      <c r="L83" s="30"/>
      <c r="M83" s="30"/>
    </row>
    <row r="84" spans="1:13" s="27" customFormat="1" ht="21" customHeight="1" x14ac:dyDescent="0.55000000000000004">
      <c r="A84" s="10"/>
      <c r="B84" s="32"/>
      <c r="C84" s="33"/>
      <c r="G84" s="30"/>
      <c r="I84" s="25"/>
      <c r="J84" s="25"/>
      <c r="L84" s="30"/>
      <c r="M84" s="30"/>
    </row>
    <row r="85" spans="1:13" s="27" customFormat="1" ht="21" customHeight="1" x14ac:dyDescent="0.55000000000000004">
      <c r="A85" s="10"/>
      <c r="B85" s="32"/>
      <c r="C85" s="33"/>
      <c r="G85" s="30"/>
      <c r="I85" s="25"/>
      <c r="J85" s="25"/>
      <c r="L85" s="30"/>
      <c r="M85" s="30"/>
    </row>
    <row r="86" spans="1:13" s="27" customFormat="1" ht="21" customHeight="1" x14ac:dyDescent="0.55000000000000004">
      <c r="A86" s="10"/>
      <c r="B86" s="32"/>
      <c r="C86" s="33"/>
      <c r="G86" s="30"/>
      <c r="I86" s="25"/>
      <c r="J86" s="25"/>
      <c r="L86" s="30"/>
      <c r="M86" s="30"/>
    </row>
    <row r="87" spans="1:13" s="27" customFormat="1" ht="33" customHeight="1" x14ac:dyDescent="0.55000000000000004">
      <c r="A87" s="66" t="s">
        <v>71</v>
      </c>
      <c r="B87" s="67"/>
      <c r="C87" s="81"/>
      <c r="D87" s="68"/>
      <c r="E87" s="68"/>
      <c r="F87" s="68"/>
      <c r="G87" s="70"/>
      <c r="H87" s="66"/>
      <c r="I87" s="67"/>
      <c r="J87" s="81"/>
      <c r="K87" s="68"/>
      <c r="L87" s="30"/>
      <c r="M87" s="30"/>
    </row>
    <row r="88" spans="1:13" s="27" customFormat="1" ht="13.5" customHeight="1" x14ac:dyDescent="0.55000000000000004">
      <c r="A88" s="86"/>
      <c r="B88" s="32"/>
      <c r="C88" s="33"/>
      <c r="G88" s="30"/>
      <c r="H88" s="86"/>
      <c r="I88" s="32"/>
      <c r="J88" s="33"/>
      <c r="L88" s="30"/>
      <c r="M88" s="30"/>
    </row>
    <row r="89" spans="1:13" s="89" customFormat="1" ht="22.5" customHeight="1" x14ac:dyDescent="0.55000000000000004">
      <c r="A89" s="90" t="s">
        <v>72</v>
      </c>
      <c r="H89" s="61"/>
      <c r="I89" s="91"/>
      <c r="J89" s="92"/>
    </row>
    <row r="90" spans="1:13" s="27" customFormat="1" ht="28.8" x14ac:dyDescent="0.55000000000000004">
      <c r="A90" s="99" t="s">
        <v>41</v>
      </c>
      <c r="B90" s="99" t="s">
        <v>42</v>
      </c>
      <c r="C90" s="99" t="s">
        <v>46</v>
      </c>
      <c r="D90" s="99" t="s">
        <v>43</v>
      </c>
      <c r="E90" s="99" t="s">
        <v>47</v>
      </c>
      <c r="F90" s="99" t="s">
        <v>44</v>
      </c>
      <c r="G90" s="30"/>
      <c r="I90" s="32"/>
      <c r="J90" s="33"/>
    </row>
    <row r="91" spans="1:13" s="27" customFormat="1" ht="35.25" customHeight="1" x14ac:dyDescent="0.55000000000000004">
      <c r="A91" s="96" t="s">
        <v>92</v>
      </c>
      <c r="B91" s="97">
        <v>911018.5</v>
      </c>
      <c r="C91" s="98">
        <v>0.1999629876232456</v>
      </c>
      <c r="D91" s="97">
        <v>1090303.5</v>
      </c>
      <c r="E91" s="98">
        <v>0.10972309937755753</v>
      </c>
      <c r="F91" s="98">
        <f>D91/SUM($D$91:$D$92)</f>
        <v>0.97805110733455247</v>
      </c>
      <c r="G91" s="30"/>
      <c r="H91" s="94"/>
      <c r="I91" s="32"/>
      <c r="J91" s="94"/>
    </row>
    <row r="92" spans="1:13" s="27" customFormat="1" ht="35.25" customHeight="1" thickBot="1" x14ac:dyDescent="0.6">
      <c r="A92" s="85" t="s">
        <v>93</v>
      </c>
      <c r="B92" s="95">
        <v>19699</v>
      </c>
      <c r="C92" s="84">
        <v>0.17423700524558883</v>
      </c>
      <c r="D92" s="95">
        <v>24468</v>
      </c>
      <c r="E92" s="84">
        <v>0.11787280701754388</v>
      </c>
      <c r="F92" s="84">
        <f>D92/SUM($D$91:$D$92)</f>
        <v>2.1948892665447584E-2</v>
      </c>
      <c r="G92" s="30"/>
      <c r="H92" s="94"/>
      <c r="I92" s="32"/>
      <c r="J92" s="94"/>
    </row>
    <row r="93" spans="1:13" s="27" customFormat="1" ht="24.75" customHeight="1" thickTop="1" x14ac:dyDescent="0.55000000000000004">
      <c r="A93" s="101" t="s">
        <v>109</v>
      </c>
      <c r="B93" s="102">
        <v>930717.5</v>
      </c>
      <c r="C93" s="103">
        <v>0.24909204614258651</v>
      </c>
      <c r="D93" s="102">
        <v>1114771.5</v>
      </c>
      <c r="E93" s="103">
        <v>0.12347176774500035</v>
      </c>
      <c r="F93" s="103">
        <f>D93/SUM($D$91:$D$92)</f>
        <v>1</v>
      </c>
      <c r="G93" s="30"/>
      <c r="H93" s="94"/>
      <c r="I93" s="32"/>
      <c r="J93" s="94"/>
    </row>
    <row r="94" spans="1:13" customFormat="1" x14ac:dyDescent="0.55000000000000004"/>
    <row r="95" spans="1:13" customFormat="1" ht="30" customHeight="1" x14ac:dyDescent="0.55000000000000004">
      <c r="A95" s="157" t="s">
        <v>62</v>
      </c>
      <c r="B95" s="158"/>
      <c r="C95" s="100" t="s">
        <v>45</v>
      </c>
      <c r="D95" s="4"/>
      <c r="E95" s="161" t="s">
        <v>63</v>
      </c>
      <c r="F95" s="162"/>
      <c r="G95" s="163" t="s">
        <v>45</v>
      </c>
      <c r="H95" s="158"/>
      <c r="I95" s="4"/>
      <c r="J95" s="4"/>
    </row>
    <row r="96" spans="1:13" customFormat="1" x14ac:dyDescent="0.55000000000000004">
      <c r="A96" s="159" t="s">
        <v>94</v>
      </c>
      <c r="B96" s="159"/>
      <c r="C96" s="160"/>
      <c r="D96" s="4"/>
      <c r="E96" s="164" t="s">
        <v>94</v>
      </c>
      <c r="F96" s="164"/>
      <c r="G96" s="164"/>
      <c r="H96" s="165"/>
      <c r="I96" s="4"/>
      <c r="J96" s="4"/>
    </row>
    <row r="97" spans="1:10" s="27" customFormat="1" ht="15" customHeight="1" x14ac:dyDescent="0.55000000000000004">
      <c r="A97" s="131" t="s">
        <v>66</v>
      </c>
      <c r="B97" s="126"/>
      <c r="C97" s="84">
        <v>0.8464952238431197</v>
      </c>
      <c r="D97" s="4"/>
      <c r="E97" s="132" t="s">
        <v>68</v>
      </c>
      <c r="F97" s="133"/>
      <c r="G97" s="129">
        <v>0.4405484344496739</v>
      </c>
      <c r="H97" s="130"/>
    </row>
    <row r="98" spans="1:10" s="27" customFormat="1" x14ac:dyDescent="0.55000000000000004">
      <c r="A98" s="131" t="s">
        <v>64</v>
      </c>
      <c r="B98" s="126"/>
      <c r="C98" s="84">
        <v>7.670180050376027E-2</v>
      </c>
      <c r="D98" s="4"/>
      <c r="E98" s="125" t="s">
        <v>65</v>
      </c>
      <c r="F98" s="126"/>
      <c r="G98" s="127">
        <v>0.25243063055378617</v>
      </c>
      <c r="H98" s="128"/>
    </row>
    <row r="99" spans="1:10" customFormat="1" x14ac:dyDescent="0.55000000000000004">
      <c r="A99" s="131" t="s">
        <v>96</v>
      </c>
      <c r="B99" s="126"/>
      <c r="C99" s="84">
        <v>3.2816619581898292E-2</v>
      </c>
      <c r="D99" s="4"/>
      <c r="E99" s="125" t="s">
        <v>67</v>
      </c>
      <c r="F99" s="126"/>
      <c r="G99" s="127">
        <v>0.14907775678973789</v>
      </c>
      <c r="H99" s="128"/>
      <c r="I99" s="4"/>
      <c r="J99" s="4"/>
    </row>
    <row r="100" spans="1:10" s="27" customFormat="1" ht="15" customHeight="1" x14ac:dyDescent="0.55000000000000004">
      <c r="A100" s="131" t="s">
        <v>97</v>
      </c>
      <c r="B100" s="126"/>
      <c r="C100" s="84">
        <v>2.0882550827865661E-2</v>
      </c>
      <c r="D100" s="4"/>
      <c r="E100" s="125" t="s">
        <v>100</v>
      </c>
      <c r="F100" s="126"/>
      <c r="G100" s="127">
        <v>6.7865048585095802E-2</v>
      </c>
      <c r="H100" s="128"/>
    </row>
    <row r="101" spans="1:10" s="27" customFormat="1" ht="15" customHeight="1" x14ac:dyDescent="0.55000000000000004">
      <c r="A101" s="126" t="s">
        <v>98</v>
      </c>
      <c r="B101" s="126"/>
      <c r="C101" s="84">
        <v>1.6348984362460892E-2</v>
      </c>
      <c r="D101" s="4"/>
      <c r="E101" s="125" t="s">
        <v>101</v>
      </c>
      <c r="F101" s="126"/>
      <c r="G101" s="127">
        <v>6.3973013018852096E-2</v>
      </c>
      <c r="H101" s="128"/>
    </row>
    <row r="102" spans="1:10" s="27" customFormat="1" ht="15" customHeight="1" x14ac:dyDescent="0.55000000000000004">
      <c r="A102" s="126" t="s">
        <v>99</v>
      </c>
      <c r="B102" s="126"/>
      <c r="C102" s="84">
        <v>6.7548208808952343E-3</v>
      </c>
      <c r="D102" s="4"/>
      <c r="E102" s="125" t="s">
        <v>102</v>
      </c>
      <c r="F102" s="126"/>
      <c r="G102" s="127">
        <v>2.610511660285416E-2</v>
      </c>
      <c r="H102" s="128"/>
    </row>
    <row r="103" spans="1:10" s="27" customFormat="1" x14ac:dyDescent="0.55000000000000004">
      <c r="A103" s="159" t="s">
        <v>95</v>
      </c>
      <c r="B103" s="159"/>
      <c r="C103" s="160"/>
      <c r="D103" s="4"/>
      <c r="E103" s="159" t="s">
        <v>95</v>
      </c>
      <c r="F103" s="159"/>
      <c r="G103" s="159"/>
      <c r="H103" s="160"/>
    </row>
    <row r="104" spans="1:10" s="27" customFormat="1" ht="15" customHeight="1" x14ac:dyDescent="0.55000000000000004">
      <c r="A104" s="131" t="s">
        <v>103</v>
      </c>
      <c r="B104" s="126"/>
      <c r="C104" s="84">
        <v>1</v>
      </c>
      <c r="D104" s="4"/>
      <c r="E104" s="132" t="s">
        <v>68</v>
      </c>
      <c r="F104" s="133"/>
      <c r="G104" s="129">
        <v>1</v>
      </c>
      <c r="H104" s="130"/>
    </row>
    <row r="105" spans="1:10" s="27" customFormat="1" ht="21" customHeight="1" x14ac:dyDescent="0.55000000000000004">
      <c r="D105" s="4"/>
      <c r="E105" s="4"/>
      <c r="F105" s="4"/>
      <c r="G105" s="4"/>
    </row>
    <row r="106" spans="1:10" s="89" customFormat="1" ht="24.75" customHeight="1" x14ac:dyDescent="0.55000000000000004">
      <c r="A106" s="87" t="s">
        <v>73</v>
      </c>
      <c r="B106" s="88"/>
      <c r="C106" s="88"/>
      <c r="D106" s="88"/>
      <c r="E106" s="88"/>
      <c r="F106" s="88"/>
    </row>
    <row r="107" spans="1:10" s="27" customFormat="1" ht="28.8" x14ac:dyDescent="0.55000000000000004">
      <c r="A107" s="99" t="s">
        <v>69</v>
      </c>
      <c r="B107" s="99" t="s">
        <v>42</v>
      </c>
      <c r="C107" s="99" t="s">
        <v>46</v>
      </c>
      <c r="D107" s="99" t="s">
        <v>43</v>
      </c>
      <c r="E107" s="99" t="s">
        <v>47</v>
      </c>
      <c r="F107" s="99" t="s">
        <v>44</v>
      </c>
    </row>
    <row r="108" spans="1:10" s="27" customFormat="1" ht="28.8" x14ac:dyDescent="0.55000000000000004">
      <c r="A108" s="96" t="s">
        <v>92</v>
      </c>
      <c r="B108" s="97">
        <v>18355</v>
      </c>
      <c r="C108" s="98">
        <v>0.14963046473756725</v>
      </c>
      <c r="D108" s="97">
        <v>22055</v>
      </c>
      <c r="E108" s="98">
        <v>0.12187802024518035</v>
      </c>
      <c r="F108" s="98">
        <v>1</v>
      </c>
    </row>
    <row r="109" spans="1:10" s="80" customFormat="1" ht="21" customHeight="1" x14ac:dyDescent="0.55000000000000004">
      <c r="E109" s="5"/>
    </row>
    <row r="110" spans="1:10" customFormat="1" ht="30" customHeight="1" x14ac:dyDescent="0.55000000000000004">
      <c r="A110" s="157" t="s">
        <v>70</v>
      </c>
      <c r="B110" s="158"/>
      <c r="C110" s="100" t="s">
        <v>45</v>
      </c>
      <c r="D110" s="4"/>
      <c r="E110" s="161" t="s">
        <v>63</v>
      </c>
      <c r="F110" s="162"/>
      <c r="G110" s="163" t="s">
        <v>45</v>
      </c>
      <c r="H110" s="158"/>
    </row>
    <row r="111" spans="1:10" customFormat="1" x14ac:dyDescent="0.55000000000000004">
      <c r="A111" s="159" t="s">
        <v>94</v>
      </c>
      <c r="B111" s="159"/>
      <c r="C111" s="160"/>
      <c r="D111" s="4"/>
      <c r="E111" s="164" t="s">
        <v>94</v>
      </c>
      <c r="F111" s="164"/>
      <c r="G111" s="164"/>
      <c r="H111" s="165"/>
    </row>
    <row r="112" spans="1:10" customFormat="1" x14ac:dyDescent="0.55000000000000004">
      <c r="A112" s="131" t="s">
        <v>104</v>
      </c>
      <c r="B112" s="126"/>
      <c r="C112" s="84">
        <v>0.59485398290754532</v>
      </c>
      <c r="D112" s="4"/>
      <c r="E112" s="132" t="s">
        <v>65</v>
      </c>
      <c r="F112" s="133"/>
      <c r="G112" s="129">
        <v>0.48406257084561322</v>
      </c>
      <c r="H112" s="130"/>
    </row>
    <row r="113" spans="1:8" customFormat="1" ht="15" customHeight="1" x14ac:dyDescent="0.55000000000000004">
      <c r="A113" s="131" t="s">
        <v>108</v>
      </c>
      <c r="B113" s="126"/>
      <c r="C113" s="84">
        <v>0.40514601709245462</v>
      </c>
      <c r="D113" s="4"/>
      <c r="E113" s="125" t="s">
        <v>105</v>
      </c>
      <c r="F113" s="126"/>
      <c r="G113" s="127">
        <v>0.41772840625708457</v>
      </c>
      <c r="H113" s="128"/>
    </row>
    <row r="114" spans="1:8" customFormat="1" ht="15" customHeight="1" x14ac:dyDescent="0.55000000000000004">
      <c r="D114" s="4"/>
      <c r="E114" s="125" t="s">
        <v>106</v>
      </c>
      <c r="F114" s="126"/>
      <c r="G114" s="127">
        <v>9.8209022897302198E-2</v>
      </c>
      <c r="H114" s="128"/>
    </row>
    <row r="115" spans="1:8" customFormat="1" x14ac:dyDescent="0.55000000000000004">
      <c r="D115" s="4"/>
    </row>
    <row r="116" spans="1:8" customFormat="1" x14ac:dyDescent="0.55000000000000004">
      <c r="D116" s="4"/>
      <c r="E116" s="4"/>
      <c r="F116" s="4"/>
      <c r="G116" s="4"/>
      <c r="H116" s="27"/>
    </row>
    <row r="117" spans="1:8" customFormat="1" x14ac:dyDescent="0.55000000000000004">
      <c r="D117" s="4"/>
      <c r="E117" s="4"/>
      <c r="F117" s="4"/>
      <c r="G117" s="4"/>
      <c r="H117" s="27"/>
    </row>
    <row r="118" spans="1:8" customFormat="1" x14ac:dyDescent="0.55000000000000004"/>
    <row r="119" spans="1:8" customFormat="1" x14ac:dyDescent="0.55000000000000004">
      <c r="A119" s="4"/>
      <c r="B119" s="4"/>
      <c r="C119" s="4"/>
      <c r="D119" s="4"/>
      <c r="E119" s="4"/>
      <c r="F119" s="4"/>
    </row>
    <row r="120" spans="1:8" customFormat="1" x14ac:dyDescent="0.55000000000000004">
      <c r="A120" s="4"/>
      <c r="B120" s="4"/>
      <c r="C120" s="4"/>
      <c r="D120" s="4"/>
      <c r="E120" s="4"/>
      <c r="F120" s="4"/>
    </row>
    <row r="121" spans="1:8" customFormat="1" x14ac:dyDescent="0.55000000000000004">
      <c r="A121" s="4"/>
      <c r="B121" s="4"/>
      <c r="C121" s="4"/>
      <c r="D121" s="4"/>
      <c r="E121" s="4"/>
      <c r="F121" s="4"/>
    </row>
    <row r="122" spans="1:8" customFormat="1" x14ac:dyDescent="0.55000000000000004">
      <c r="A122" s="4"/>
      <c r="B122" s="4"/>
      <c r="C122" s="4"/>
      <c r="D122" s="4"/>
      <c r="E122" s="4"/>
      <c r="F122" s="4"/>
    </row>
    <row r="123" spans="1:8" customFormat="1" x14ac:dyDescent="0.55000000000000004">
      <c r="A123" s="4"/>
      <c r="B123" s="4"/>
      <c r="C123" s="4"/>
      <c r="D123" s="4"/>
      <c r="E123" s="4"/>
      <c r="F123" s="4"/>
    </row>
    <row r="124" spans="1:8" customFormat="1" x14ac:dyDescent="0.55000000000000004">
      <c r="A124" s="4"/>
      <c r="B124" s="4"/>
      <c r="C124" s="4"/>
      <c r="D124" s="4"/>
      <c r="E124" s="4"/>
      <c r="F124" s="4"/>
    </row>
    <row r="125" spans="1:8" customFormat="1" x14ac:dyDescent="0.55000000000000004">
      <c r="A125" s="4"/>
      <c r="B125" s="4"/>
      <c r="C125" s="4"/>
      <c r="D125" s="4"/>
      <c r="E125" s="4"/>
      <c r="F125" s="4"/>
    </row>
    <row r="126" spans="1:8" customFormat="1" x14ac:dyDescent="0.55000000000000004">
      <c r="A126" s="4"/>
      <c r="B126" s="4"/>
      <c r="C126" s="4"/>
      <c r="D126" s="4"/>
      <c r="E126" s="4"/>
      <c r="F126" s="4"/>
    </row>
    <row r="127" spans="1:8" customFormat="1" x14ac:dyDescent="0.55000000000000004">
      <c r="A127" s="4"/>
      <c r="B127" s="4"/>
      <c r="C127" s="4"/>
      <c r="D127" s="4"/>
      <c r="E127" s="4"/>
      <c r="F127" s="4"/>
    </row>
    <row r="128" spans="1:8" customFormat="1" x14ac:dyDescent="0.55000000000000004">
      <c r="A128" s="4"/>
      <c r="B128" s="4"/>
      <c r="C128" s="4"/>
      <c r="D128" s="4"/>
      <c r="E128" s="4"/>
      <c r="F128" s="4"/>
    </row>
    <row r="129" spans="1:6" customFormat="1" x14ac:dyDescent="0.55000000000000004">
      <c r="A129" s="4"/>
      <c r="B129" s="4"/>
      <c r="C129" s="4"/>
      <c r="D129" s="4"/>
      <c r="E129" s="4"/>
      <c r="F129" s="4"/>
    </row>
    <row r="130" spans="1:6" customFormat="1" x14ac:dyDescent="0.55000000000000004">
      <c r="A130" s="4"/>
      <c r="B130" s="4"/>
      <c r="C130" s="4"/>
      <c r="D130" s="4"/>
      <c r="E130" s="4"/>
      <c r="F130" s="4"/>
    </row>
    <row r="131" spans="1:6" customFormat="1" x14ac:dyDescent="0.55000000000000004">
      <c r="A131" s="4"/>
      <c r="B131" s="4"/>
      <c r="C131" s="4"/>
      <c r="D131" s="4"/>
      <c r="E131" s="4"/>
      <c r="F131" s="4"/>
    </row>
    <row r="132" spans="1:6" customFormat="1" x14ac:dyDescent="0.55000000000000004">
      <c r="A132" s="4"/>
      <c r="B132" s="4"/>
      <c r="C132" s="4"/>
      <c r="D132" s="4"/>
      <c r="E132" s="4"/>
      <c r="F132" s="4"/>
    </row>
    <row r="133" spans="1:6" customFormat="1" x14ac:dyDescent="0.55000000000000004">
      <c r="A133" s="4"/>
      <c r="B133" s="4"/>
      <c r="C133" s="4"/>
      <c r="D133" s="4"/>
      <c r="E133" s="4"/>
      <c r="F133" s="4"/>
    </row>
    <row r="134" spans="1:6" customFormat="1" x14ac:dyDescent="0.55000000000000004">
      <c r="A134" s="4"/>
      <c r="B134" s="4"/>
      <c r="C134" s="4"/>
      <c r="D134" s="4"/>
      <c r="E134" s="4"/>
      <c r="F134" s="4"/>
    </row>
    <row r="135" spans="1:6" customFormat="1" x14ac:dyDescent="0.55000000000000004">
      <c r="A135" s="4"/>
      <c r="B135" s="4"/>
      <c r="C135" s="4"/>
      <c r="D135" s="4"/>
      <c r="E135" s="4"/>
      <c r="F135" s="4"/>
    </row>
    <row r="136" spans="1:6" customFormat="1" x14ac:dyDescent="0.55000000000000004">
      <c r="A136" s="4"/>
      <c r="B136" s="4"/>
      <c r="C136" s="4"/>
      <c r="D136" s="4"/>
      <c r="E136" s="4"/>
      <c r="F136" s="4"/>
    </row>
    <row r="137" spans="1:6" customFormat="1" x14ac:dyDescent="0.55000000000000004">
      <c r="A137" s="4"/>
      <c r="B137" s="4"/>
      <c r="C137" s="4"/>
      <c r="D137" s="4"/>
      <c r="E137" s="4"/>
      <c r="F137" s="4"/>
    </row>
    <row r="138" spans="1:6" customFormat="1" x14ac:dyDescent="0.55000000000000004">
      <c r="A138" s="4"/>
      <c r="B138" s="4"/>
      <c r="C138" s="4"/>
      <c r="D138" s="4"/>
      <c r="E138" s="4"/>
      <c r="F138" s="4"/>
    </row>
    <row r="139" spans="1:6" customFormat="1" x14ac:dyDescent="0.55000000000000004">
      <c r="A139" s="4"/>
      <c r="B139" s="4"/>
      <c r="C139" s="4"/>
      <c r="D139" s="4"/>
      <c r="E139" s="4"/>
      <c r="F139" s="4"/>
    </row>
    <row r="140" spans="1:6" customFormat="1" x14ac:dyDescent="0.55000000000000004">
      <c r="A140" s="4"/>
      <c r="B140" s="4"/>
      <c r="C140" s="4"/>
      <c r="D140" s="4"/>
      <c r="E140" s="4"/>
      <c r="F140" s="4"/>
    </row>
    <row r="141" spans="1:6" customFormat="1" x14ac:dyDescent="0.55000000000000004">
      <c r="A141" s="4"/>
      <c r="B141" s="4"/>
      <c r="C141" s="4"/>
      <c r="D141" s="4"/>
      <c r="E141" s="4"/>
      <c r="F141" s="4"/>
    </row>
    <row r="142" spans="1:6" customFormat="1" x14ac:dyDescent="0.55000000000000004">
      <c r="A142" s="4"/>
      <c r="B142" s="4"/>
      <c r="C142" s="4"/>
      <c r="D142" s="4"/>
      <c r="E142" s="4"/>
      <c r="F142" s="4"/>
    </row>
    <row r="143" spans="1:6" customFormat="1" x14ac:dyDescent="0.55000000000000004">
      <c r="A143" s="4"/>
      <c r="B143" s="4"/>
      <c r="C143" s="4"/>
      <c r="D143" s="4"/>
      <c r="E143" s="4"/>
      <c r="F143" s="4"/>
    </row>
    <row r="144" spans="1:6" customFormat="1" x14ac:dyDescent="0.55000000000000004">
      <c r="A144" s="4"/>
      <c r="B144" s="4"/>
      <c r="C144" s="4"/>
      <c r="D144" s="4"/>
      <c r="E144" s="4"/>
      <c r="F144" s="4"/>
    </row>
    <row r="145" spans="1:11" customFormat="1" x14ac:dyDescent="0.55000000000000004">
      <c r="A145" s="4"/>
      <c r="B145" s="4"/>
      <c r="C145" s="4"/>
      <c r="D145" s="4"/>
      <c r="E145" s="4"/>
      <c r="F145" s="4"/>
    </row>
    <row r="146" spans="1:11" s="80" customFormat="1" x14ac:dyDescent="0.55000000000000004">
      <c r="G146" s="5"/>
      <c r="H146" s="5"/>
      <c r="I146" s="5"/>
      <c r="J146" s="5"/>
      <c r="K146" s="5"/>
    </row>
    <row r="147" spans="1:11" s="80" customFormat="1" x14ac:dyDescent="0.55000000000000004">
      <c r="G147" s="5"/>
      <c r="H147" s="5"/>
      <c r="I147" s="5"/>
      <c r="J147" s="5"/>
      <c r="K147" s="5"/>
    </row>
    <row r="148" spans="1:11" s="80" customFormat="1" ht="32.25" customHeight="1" x14ac:dyDescent="0.55000000000000004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80" customFormat="1" ht="32.25" customHeigh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80" customFormat="1" ht="32.2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80" customFormat="1" ht="32.25" customHeight="1" x14ac:dyDescent="0.55000000000000004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80" customFormat="1" ht="32.25" customHeigh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80" customFormat="1" ht="20.25" customHeigh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80" customFormat="1" ht="20.25" customHeigh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80" customFormat="1" ht="20.25" customHeigh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80" customFormat="1" ht="20.25" customHeigh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80" customFormat="1" ht="20.25" customHeigh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80" customFormat="1" ht="20.25" customHeigh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80" customFormat="1" ht="20.25" customHeigh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80" customFormat="1" ht="14.25" customHeigh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80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80" customFormat="1" x14ac:dyDescent="0.55000000000000004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80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80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80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80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80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80" customFormat="1" ht="4.5" customHeigh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80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80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80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80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80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80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80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80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80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80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80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80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80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80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80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80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80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80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80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80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80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80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80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80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80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80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80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80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80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80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80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80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80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80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80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80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80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80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80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80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80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80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80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80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80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80" customForma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80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80" customForma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80" customForma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80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80" customForma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80" customForma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80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80" customForma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80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80" customFormat="1" ht="44.5" customHeight="1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s="80" customFormat="1" ht="55.5" customHeigh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s="80" customFormat="1" ht="94.5" customHeight="1" x14ac:dyDescent="0.5500000000000000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s="80" customFormat="1" ht="47.1" customHeight="1" x14ac:dyDescent="0.5500000000000000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s="80" customFormat="1" x14ac:dyDescent="0.5500000000000000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s="80" customFormat="1" ht="147.6" customHeight="1" x14ac:dyDescent="0.5500000000000000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s="80" customFormat="1" ht="61" customHeight="1" x14ac:dyDescent="0.5500000000000000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s="80" customFormat="1" x14ac:dyDescent="0.5500000000000000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s="80" customFormat="1" x14ac:dyDescent="0.5500000000000000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s="80" customFormat="1" x14ac:dyDescent="0.5500000000000000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s="80" customFormat="1" x14ac:dyDescent="0.5500000000000000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55000000000000004">
      <c r="G235" s="5"/>
      <c r="H235" s="5"/>
    </row>
    <row r="236" spans="1:11" x14ac:dyDescent="0.55000000000000004">
      <c r="G236" s="5"/>
      <c r="H236" s="5"/>
    </row>
    <row r="237" spans="1:11" x14ac:dyDescent="0.55000000000000004">
      <c r="G237" s="5"/>
      <c r="H237" s="5"/>
    </row>
    <row r="238" spans="1:11" x14ac:dyDescent="0.55000000000000004">
      <c r="G238" s="5"/>
      <c r="H238" s="5"/>
    </row>
  </sheetData>
  <sortState xmlns:xlrd2="http://schemas.microsoft.com/office/spreadsheetml/2017/richdata2" ref="H26:J28">
    <sortCondition descending="1" ref="J28"/>
  </sortState>
  <mergeCells count="60">
    <mergeCell ref="G95:H95"/>
    <mergeCell ref="G97:H97"/>
    <mergeCell ref="G98:H98"/>
    <mergeCell ref="E95:F95"/>
    <mergeCell ref="E97:F97"/>
    <mergeCell ref="E98:F98"/>
    <mergeCell ref="E96:H96"/>
    <mergeCell ref="A101:B101"/>
    <mergeCell ref="A102:B102"/>
    <mergeCell ref="A110:B110"/>
    <mergeCell ref="E110:F110"/>
    <mergeCell ref="A103:C103"/>
    <mergeCell ref="A104:B104"/>
    <mergeCell ref="E104:F104"/>
    <mergeCell ref="E103:H103"/>
    <mergeCell ref="G104:H104"/>
    <mergeCell ref="G110:H110"/>
    <mergeCell ref="E101:F101"/>
    <mergeCell ref="G101:H101"/>
    <mergeCell ref="G8:H8"/>
    <mergeCell ref="A53:A54"/>
    <mergeCell ref="H17:I18"/>
    <mergeCell ref="H43:I43"/>
    <mergeCell ref="H44:I44"/>
    <mergeCell ref="H45:I45"/>
    <mergeCell ref="H46:I46"/>
    <mergeCell ref="A17:A18"/>
    <mergeCell ref="I8:K8"/>
    <mergeCell ref="K41:K43"/>
    <mergeCell ref="A8:D8"/>
    <mergeCell ref="B53:C53"/>
    <mergeCell ref="A112:B112"/>
    <mergeCell ref="E112:F112"/>
    <mergeCell ref="F61:G61"/>
    <mergeCell ref="J17:J18"/>
    <mergeCell ref="H26:I26"/>
    <mergeCell ref="H27:I27"/>
    <mergeCell ref="H25:I25"/>
    <mergeCell ref="H28:I28"/>
    <mergeCell ref="H29:I29"/>
    <mergeCell ref="A95:B95"/>
    <mergeCell ref="A97:B97"/>
    <mergeCell ref="A98:B98"/>
    <mergeCell ref="A99:B99"/>
    <mergeCell ref="A100:B100"/>
    <mergeCell ref="A96:C96"/>
    <mergeCell ref="A111:C111"/>
    <mergeCell ref="A113:B113"/>
    <mergeCell ref="E113:F113"/>
    <mergeCell ref="G113:H113"/>
    <mergeCell ref="E114:F114"/>
    <mergeCell ref="G114:H114"/>
    <mergeCell ref="E102:F102"/>
    <mergeCell ref="G102:H102"/>
    <mergeCell ref="G99:H99"/>
    <mergeCell ref="G100:H100"/>
    <mergeCell ref="G112:H112"/>
    <mergeCell ref="E99:F99"/>
    <mergeCell ref="E100:F100"/>
    <mergeCell ref="E111:H111"/>
  </mergeCells>
  <phoneticPr fontId="3" type="noConversion"/>
  <printOptions horizontalCentered="1" verticalCentered="1"/>
  <pageMargins left="0" right="0" top="0" bottom="0" header="0.19685039370078741" footer="0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Río Negro</vt:lpstr>
      <vt:lpstr>'Río Negro'!Área_de_impresión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2020-08-25T16:48:17Z</dcterms:modified>
</cp:coreProperties>
</file>