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004EB990-591E-4025-AFAE-D01F64D16369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Neuquén" sheetId="1" r:id="rId1"/>
  </sheets>
  <definedNames>
    <definedName name="_xlnm.Print_Area" localSheetId="0">Neuquén!$A$1:$K$119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5" i="1" l="1"/>
  <c r="F96" i="1"/>
  <c r="F94" i="1"/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<sst xmlns="http://schemas.openxmlformats.org/spreadsheetml/2006/main" count="131" uniqueCount="109">
  <si>
    <t>Período</t>
  </si>
  <si>
    <t>TURISMO INTERNO</t>
  </si>
  <si>
    <t>Auto</t>
  </si>
  <si>
    <t>Ómnibus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</si>
  <si>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</si>
  <si>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</si>
  <si>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</si>
  <si>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</si>
  <si>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</si>
  <si>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</si>
  <si>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</si>
  <si>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</si>
  <si>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</si>
  <si>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</si>
  <si>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</si>
  <si>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</si>
  <si>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</si>
  <si>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</si>
  <si>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</si>
  <si>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</si>
  <si>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</si>
  <si>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</si>
  <si>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</si>
  <si>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</si>
  <si>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</si>
  <si>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</si>
  <si>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</si>
  <si>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</si>
  <si>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</si>
  <si>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</si>
  <si>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</si>
  <si>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</si>
  <si>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</si>
  <si>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</si>
  <si>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</si>
  <si>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</si>
  <si>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</si>
  <si>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</si>
  <si>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</si>
  <si>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</si>
  <si>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</si>
  <si>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</si>
  <si>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</si>
  <si>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</si>
  <si>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</si>
  <si>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</si>
  <si>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</si>
  <si>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</si>
  <si>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</si>
  <si>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</si>
  <si>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</si>
  <si>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</si>
  <si>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</si>
  <si>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</si>
  <si>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</si>
  <si>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</si>
  <si>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</si>
  <si>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</si>
  <si>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</si>
  <si>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</si>
  <si>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</si>
  <si>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</si>
  <si>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Aerolíneas Argentinas</t>
  </si>
  <si>
    <t>(1 establecimiento)</t>
  </si>
  <si>
    <t>Alquiler por temporada</t>
  </si>
  <si>
    <t>A.C.A.</t>
  </si>
  <si>
    <t xml:space="preserve">Avión </t>
  </si>
  <si>
    <t>Wyndham Worldwide</t>
  </si>
  <si>
    <t>Buenos Aires (AEP y EPA)</t>
  </si>
  <si>
    <t>Córdoba</t>
  </si>
  <si>
    <t>Flybondi</t>
  </si>
  <si>
    <t>% asientos 2019</t>
  </si>
  <si>
    <t>Pirén Club de Vacaciones</t>
  </si>
  <si>
    <t>TOTAL</t>
  </si>
  <si>
    <t>Mendoza</t>
  </si>
  <si>
    <t>LATAM</t>
  </si>
  <si>
    <t>Buenos Aires (AEP)</t>
  </si>
  <si>
    <t>Comodoro Rivadavia</t>
  </si>
  <si>
    <t>(1) Promedios 2016-2019; (2) Promedios 2018-2019</t>
  </si>
  <si>
    <t>Promedios 2016-2019</t>
  </si>
  <si>
    <t>Porcentaje de turistas por trimestre. Promedios 2016-2019</t>
  </si>
  <si>
    <t>14°</t>
  </si>
  <si>
    <t>9°</t>
  </si>
  <si>
    <t>3°</t>
  </si>
  <si>
    <t>Trabajo/negocios</t>
  </si>
  <si>
    <t>Grupo Land</t>
  </si>
  <si>
    <t>Alvarez Argüelles Hoteles</t>
  </si>
  <si>
    <t>Loi Suites</t>
  </si>
  <si>
    <t>Cyan Hoteles</t>
  </si>
  <si>
    <t>Maresur Hoteles</t>
  </si>
  <si>
    <t>(10 establecimientos)</t>
  </si>
  <si>
    <t>PARQUE NACIONAL LANIN</t>
  </si>
  <si>
    <t>PARQUE NACIONAL LAGUNA BLANCA</t>
  </si>
  <si>
    <t>Aeropuerto Int. Presidente Perón (Neuquén)</t>
  </si>
  <si>
    <t>Aeropuerto Aviador Carlos Campos (Chapelco / S. M. de los Andes)</t>
  </si>
  <si>
    <t>NEUQUÉN</t>
  </si>
  <si>
    <t>Salta (desde may'19)</t>
  </si>
  <si>
    <t>Rosario (desde oct'19)</t>
  </si>
  <si>
    <t>JetSMART Airlines</t>
  </si>
  <si>
    <t>Norwegian Air Shuttle</t>
  </si>
  <si>
    <t>S. M. DE LOS ANDES</t>
  </si>
  <si>
    <t>Aeropuertos que operan vuelos internacionales regulares</t>
  </si>
  <si>
    <t>Destinos internacionales</t>
  </si>
  <si>
    <t>Santiago de Chile (hasta sep'19)</t>
  </si>
  <si>
    <t>en $ Jun. 2020</t>
  </si>
  <si>
    <t>Neuquén</t>
  </si>
  <si>
    <t>Total País</t>
  </si>
  <si>
    <t>Part. % en 
Total País</t>
  </si>
  <si>
    <t>Part. % en Neuquén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</si>
</sst>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9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9" fontId="0" fillId="0" borderId="0" xfId="1" applyFont="1" applyFill="1" applyBorder="1"/>
    <xf numFmtId="164" fontId="6" fillId="3" borderId="4" xfId="1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 wrapText="1"/>
    </xf>
    <xf numFmtId="3" fontId="6" fillId="5" borderId="4" xfId="1" applyNumberFormat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 wrapText="1"/>
    </xf>
    <xf numFmtId="3" fontId="0" fillId="0" borderId="0" xfId="0" applyNumberForma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166" fontId="6" fillId="3" borderId="28" xfId="1" applyNumberFormat="1" applyFont="1" applyFill="1" applyBorder="1" applyAlignment="1">
      <alignment horizontal="center" vertical="center"/>
    </xf>
    <xf numFmtId="3" fontId="6" fillId="3" borderId="29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17" fontId="6" fillId="3" borderId="0" xfId="0" applyNumberFormat="1" applyFont="1" applyFill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17" fontId="16" fillId="6" borderId="24" xfId="0" applyNumberFormat="1" applyFont="1" applyFill="1" applyBorder="1" applyAlignment="1">
      <alignment horizontal="center" vertical="center" wrapText="1"/>
    </xf>
    <xf numFmtId="17" fontId="16" fillId="6" borderId="0" xfId="0" applyNumberFormat="1" applyFont="1" applyFill="1" applyAlignment="1">
      <alignment horizontal="center" vertical="center" wrapText="1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NEUQUÉN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2016-2019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50499</xdr:colOff>
      <xdr:row>117</xdr:row>
      <xdr:rowOff>36530</xdr:rowOff>
    </xdr:from>
    <xdr:to>
      <xdr:col>1</xdr:col>
      <xdr:colOff>674359</xdr:colOff>
      <xdr:row>118</xdr:row>
      <xdr:rowOff>179292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50499" y="28342589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770409</xdr:colOff>
      <xdr:row>57</xdr:row>
      <xdr:rowOff>47624</xdr:rowOff>
    </xdr:from>
    <xdr:to>
      <xdr:col>7</xdr:col>
      <xdr:colOff>906616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770909" y="13158506"/>
          <a:ext cx="3486766" cy="51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0</xdr:col>
      <xdr:colOff>67236</xdr:colOff>
      <xdr:row>87</xdr:row>
      <xdr:rowOff>123264</xdr:rowOff>
    </xdr:from>
    <xdr:to>
      <xdr:col>5</xdr:col>
      <xdr:colOff>246530</xdr:colOff>
      <xdr:row>88</xdr:row>
      <xdr:rowOff>247297</xdr:rowOff>
    </xdr:to>
    <xdr:sp macro="" textlink="">
      <xdr:nvSpPr>
        <xdr:cNvPr id="38" name="TextBox 11">
          <a:extLst>
            <a:ext uri="{FF2B5EF4-FFF2-40B4-BE49-F238E27FC236}">
              <a16:creationId xmlns:a16="http://schemas.microsoft.com/office/drawing/2014/main" id="{D7998959-4138-4884-A4BC-8D4731793D18}"/>
            </a:ext>
          </a:extLst>
        </xdr:cNvPr>
        <xdr:cNvSpPr txBox="1"/>
      </xdr:nvSpPr>
      <xdr:spPr>
        <a:xfrm>
          <a:off x="67236" y="20742088"/>
          <a:ext cx="6152029" cy="392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* La disminución del número de visitas en estos parque</a:t>
          </a:r>
          <a:r>
            <a:rPr lang="en-US" sz="1000" baseline="0">
              <a:latin typeface="+mn-lt"/>
            </a:rPr>
            <a:t>s en 2019 se debió al aumento de los casos de hantavirus.</a:t>
          </a:r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Administración de Parques Nacionales.</a:t>
          </a:r>
          <a:endParaRPr lang="en-US" sz="1000"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594763</xdr:colOff>
      <xdr:row>35</xdr:row>
      <xdr:rowOff>122129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30C7DE-1975-427E-96D4-6D6A7DFBB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5647"/>
          <a:ext cx="3609145" cy="2408129"/>
        </a:xfrm>
        <a:prstGeom prst="rect">
          <a:avLst/>
        </a:prstGeom>
      </xdr:spPr>
    </xdr:pic>
    <xdr:clientData/>
  </xdr:twoCellAnchor>
  <xdr:twoCellAnchor editAs="oneCell">
    <xdr:from>
      <xdr:col>2</xdr:col>
      <xdr:colOff>694765</xdr:colOff>
      <xdr:row>22</xdr:row>
      <xdr:rowOff>168089</xdr:rowOff>
    </xdr:from>
    <xdr:to>
      <xdr:col>6</xdr:col>
      <xdr:colOff>192685</xdr:colOff>
      <xdr:row>45</xdr:row>
      <xdr:rowOff>127144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9FD33B-3350-47F7-B577-598429CFD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09147" y="6152030"/>
          <a:ext cx="3487214" cy="4407790"/>
        </a:xfrm>
        <a:prstGeom prst="rect">
          <a:avLst/>
        </a:prstGeom>
      </xdr:spPr>
    </xdr:pic>
    <xdr:clientData/>
  </xdr:twoCellAnchor>
  <xdr:twoCellAnchor editAs="oneCell">
    <xdr:from>
      <xdr:col>3</xdr:col>
      <xdr:colOff>392207</xdr:colOff>
      <xdr:row>58</xdr:row>
      <xdr:rowOff>235324</xdr:rowOff>
    </xdr:from>
    <xdr:to>
      <xdr:col>7</xdr:col>
      <xdr:colOff>778820</xdr:colOff>
      <xdr:row>72</xdr:row>
      <xdr:rowOff>256492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ABA338-4D4A-4786-B7C3-FDF6F9DB3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92707" y="14097000"/>
          <a:ext cx="3737172" cy="3237257"/>
        </a:xfrm>
        <a:prstGeom prst="rect">
          <a:avLst/>
        </a:prstGeom>
      </xdr:spPr>
    </xdr:pic>
    <xdr:clientData/>
  </xdr:twoCellAnchor>
  <xdr:twoCellAnchor editAs="oneCell">
    <xdr:from>
      <xdr:col>7</xdr:col>
      <xdr:colOff>773206</xdr:colOff>
      <xdr:row>58</xdr:row>
      <xdr:rowOff>201706</xdr:rowOff>
    </xdr:from>
    <xdr:to>
      <xdr:col>10</xdr:col>
      <xdr:colOff>682663</xdr:colOff>
      <xdr:row>72</xdr:row>
      <xdr:rowOff>210681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09A22C-F0A4-4C55-9442-042375CAC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24265" y="14063382"/>
          <a:ext cx="3103133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22412</xdr:rowOff>
    </xdr:from>
    <xdr:to>
      <xdr:col>4</xdr:col>
      <xdr:colOff>872146</xdr:colOff>
      <xdr:row>86</xdr:row>
      <xdr:rowOff>228157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62B471-0EDB-436D-B7DA-88590329F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907000"/>
          <a:ext cx="5858764" cy="316409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75</xdr:row>
      <xdr:rowOff>22412</xdr:rowOff>
    </xdr:from>
    <xdr:to>
      <xdr:col>11</xdr:col>
      <xdr:colOff>7025</xdr:colOff>
      <xdr:row>85</xdr:row>
      <xdr:rowOff>39859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5D1D276-E675-4DE8-AB7D-51F022C0A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72735" y="17907000"/>
          <a:ext cx="5553937" cy="2706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11"/>
  <sheetViews>
    <sheetView showGridLines="0" tabSelected="1" zoomScale="80" zoomScaleNormal="80" zoomScaleSheetLayoutView="80" zoomScalePageLayoutView="10" workbookViewId="0"/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7</v>
      </c>
      <c r="F6" s="10"/>
      <c r="X6" s="74"/>
    </row>
    <row r="7" spans="1:26" ht="18" customHeight="1" x14ac:dyDescent="0.55000000000000004">
      <c r="A7" s="4" t="s">
        <v>78</v>
      </c>
      <c r="X7" s="74"/>
    </row>
    <row r="8" spans="1:26" ht="40" customHeight="1" x14ac:dyDescent="0.55000000000000004">
      <c r="A8" s="149" t="s">
        <v>9</v>
      </c>
      <c r="B8" s="149"/>
      <c r="C8" s="149"/>
      <c r="D8" s="150"/>
      <c r="E8" s="112"/>
      <c r="F8" s="39"/>
      <c r="G8" s="134"/>
      <c r="H8" s="134"/>
      <c r="I8" s="134"/>
      <c r="J8" s="134"/>
      <c r="K8" s="134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16"/>
      <c r="B9" s="117" t="s">
        <v>8</v>
      </c>
      <c r="C9" s="8" t="s">
        <v>108</v>
      </c>
      <c r="D9" s="8" t="s">
        <v>107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59</v>
      </c>
      <c r="B10" s="118">
        <f>+B19</f>
        <v>943207.20218634233</v>
      </c>
      <c r="C10" s="113">
        <f>B10/$B$12</f>
        <v>0.6718130887255368</v>
      </c>
      <c r="D10" s="113">
        <v>2.0318497901377519E-2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60</v>
      </c>
      <c r="B11" s="119">
        <f>+B55</f>
        <v>460765.44737256056</v>
      </c>
      <c r="C11" s="114">
        <f>B11/$B$12</f>
        <v>0.32818691127446309</v>
      </c>
      <c r="D11" s="114">
        <v>6.4312460972193342E-2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11</v>
      </c>
      <c r="B12" s="120">
        <f>SUM(B10:B11)</f>
        <v>1403972.649558903</v>
      </c>
      <c r="C12" s="115">
        <f>B12/$B$12</f>
        <v>1</v>
      </c>
      <c r="D12" s="115">
        <v>2.6200563189254799E-2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15</v>
      </c>
      <c r="B15" s="2"/>
      <c r="C15" s="2"/>
      <c r="D15" s="2"/>
      <c r="E15" s="2"/>
      <c r="H15" s="34" t="s">
        <v>17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79</v>
      </c>
      <c r="B16" s="2"/>
      <c r="C16" s="2"/>
      <c r="D16" s="2"/>
      <c r="E16" s="59"/>
      <c r="H16" s="4" t="s">
        <v>79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32" t="s">
        <v>79</v>
      </c>
      <c r="B17" s="104" t="s">
        <v>12</v>
      </c>
      <c r="C17" s="104" t="s">
        <v>19</v>
      </c>
      <c r="D17" s="104" t="s">
        <v>13</v>
      </c>
      <c r="E17" s="104" t="s">
        <v>18</v>
      </c>
      <c r="F17" s="104" t="s">
        <v>53</v>
      </c>
      <c r="H17" s="137" t="s">
        <v>52</v>
      </c>
      <c r="I17" s="138"/>
      <c r="J17" s="132" t="s">
        <v>51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47"/>
      <c r="B18" s="105" t="s">
        <v>8</v>
      </c>
      <c r="C18" s="105" t="s">
        <v>14</v>
      </c>
      <c r="D18" s="105" t="s">
        <v>14</v>
      </c>
      <c r="E18" s="105" t="s">
        <v>104</v>
      </c>
      <c r="F18" s="105" t="s">
        <v>104</v>
      </c>
      <c r="H18" s="139"/>
      <c r="I18" s="140"/>
      <c r="J18" s="133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06" t="s">
        <v>105</v>
      </c>
      <c r="B19" s="106">
        <v>943207.20218634233</v>
      </c>
      <c r="C19" s="106">
        <v>6580081.3579700673</v>
      </c>
      <c r="D19" s="107">
        <f>+C19/B19</f>
        <v>6.9762840473625758</v>
      </c>
      <c r="E19" s="106">
        <v>13297.856423255083</v>
      </c>
      <c r="F19" s="108">
        <v>1906.1518041660609</v>
      </c>
      <c r="H19" s="51" t="s">
        <v>20</v>
      </c>
      <c r="I19" s="52"/>
      <c r="J19" s="52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09" t="s">
        <v>106</v>
      </c>
      <c r="B20" s="109">
        <v>46421108.822340474</v>
      </c>
      <c r="C20" s="109">
        <v>243037592.39957762</v>
      </c>
      <c r="D20" s="110">
        <v>5.2354973537946625</v>
      </c>
      <c r="E20" s="109">
        <v>8075.625147676943</v>
      </c>
      <c r="F20" s="111">
        <v>1542.4752610797846</v>
      </c>
      <c r="H20" s="89" t="s">
        <v>22</v>
      </c>
      <c r="I20" s="53"/>
      <c r="J20" s="54">
        <v>0.6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89" t="s">
        <v>21</v>
      </c>
      <c r="I21" s="53"/>
      <c r="J21" s="54">
        <v>0.34</v>
      </c>
      <c r="K21"/>
    </row>
    <row r="22" spans="1:26" ht="18.3" x14ac:dyDescent="0.55000000000000004">
      <c r="A22" s="6" t="s">
        <v>16</v>
      </c>
      <c r="H22" s="89" t="s">
        <v>84</v>
      </c>
      <c r="I22" s="53"/>
      <c r="J22" s="54">
        <v>0.05</v>
      </c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80</v>
      </c>
      <c r="H23" s="51" t="s">
        <v>4</v>
      </c>
      <c r="I23" s="53"/>
      <c r="J23" s="55"/>
      <c r="X23" s="74"/>
    </row>
    <row r="24" spans="1:26" ht="15" customHeight="1" x14ac:dyDescent="0.55000000000000004">
      <c r="H24" s="89" t="s">
        <v>23</v>
      </c>
      <c r="I24" s="89"/>
      <c r="J24" s="54">
        <v>0.4</v>
      </c>
      <c r="X24" s="74"/>
    </row>
    <row r="25" spans="1:26" ht="15" customHeight="1" x14ac:dyDescent="0.55000000000000004">
      <c r="H25" s="89" t="s">
        <v>24</v>
      </c>
      <c r="I25" s="89"/>
      <c r="J25" s="54">
        <v>0.37</v>
      </c>
      <c r="X25" s="74"/>
    </row>
    <row r="26" spans="1:26" ht="15" customHeight="1" x14ac:dyDescent="0.55000000000000004">
      <c r="H26" s="89" t="s">
        <v>64</v>
      </c>
      <c r="I26" s="89"/>
      <c r="J26" s="54">
        <v>0.1</v>
      </c>
      <c r="X26" s="74"/>
    </row>
    <row r="27" spans="1:26" ht="15" customHeight="1" x14ac:dyDescent="0.55000000000000004">
      <c r="H27" s="89" t="s">
        <v>25</v>
      </c>
      <c r="I27" s="53"/>
      <c r="J27" s="54">
        <v>7.0000000000000007E-2</v>
      </c>
      <c r="X27" s="74"/>
    </row>
    <row r="28" spans="1:26" ht="15" customHeight="1" x14ac:dyDescent="0.55000000000000004">
      <c r="H28" s="51" t="s">
        <v>26</v>
      </c>
      <c r="I28" s="53"/>
      <c r="J28" s="55"/>
      <c r="X28" s="74"/>
    </row>
    <row r="29" spans="1:26" ht="15" customHeight="1" x14ac:dyDescent="0.55000000000000004">
      <c r="H29" s="89" t="s">
        <v>2</v>
      </c>
      <c r="I29" s="53"/>
      <c r="J29" s="54">
        <v>0.67</v>
      </c>
      <c r="X29" s="74"/>
    </row>
    <row r="30" spans="1:26" ht="15" customHeight="1" x14ac:dyDescent="0.55000000000000004">
      <c r="H30" s="89" t="s">
        <v>3</v>
      </c>
      <c r="I30" s="53"/>
      <c r="J30" s="54">
        <v>0.2</v>
      </c>
      <c r="X30" s="74"/>
    </row>
    <row r="31" spans="1:26" ht="15" customHeight="1" x14ac:dyDescent="0.55000000000000004">
      <c r="H31" s="89" t="s">
        <v>66</v>
      </c>
      <c r="I31" s="53"/>
      <c r="J31" s="54">
        <v>0.13</v>
      </c>
      <c r="X31" s="74"/>
    </row>
    <row r="32" spans="1:26" ht="15" customHeight="1" x14ac:dyDescent="0.6">
      <c r="B32" s="59"/>
      <c r="H32" s="51" t="s">
        <v>5</v>
      </c>
      <c r="I32" s="53"/>
      <c r="J32" s="55"/>
      <c r="X32" s="74"/>
    </row>
    <row r="33" spans="1:26" ht="15" customHeight="1" x14ac:dyDescent="0.55000000000000004">
      <c r="H33" s="89" t="s">
        <v>27</v>
      </c>
      <c r="I33" s="53"/>
      <c r="J33" s="56">
        <v>0.19806731405274414</v>
      </c>
      <c r="X33" s="74"/>
    </row>
    <row r="34" spans="1:26" ht="15" customHeight="1" x14ac:dyDescent="0.55000000000000004">
      <c r="B34"/>
      <c r="C34"/>
      <c r="H34" s="89" t="s">
        <v>28</v>
      </c>
      <c r="I34" s="53"/>
      <c r="J34" s="56">
        <v>0.17823648501182082</v>
      </c>
      <c r="X34" s="74"/>
    </row>
    <row r="35" spans="1:26" ht="15" customHeight="1" x14ac:dyDescent="0.55000000000000004">
      <c r="B35"/>
      <c r="C35"/>
      <c r="H35" s="89" t="s">
        <v>29</v>
      </c>
      <c r="I35" s="57"/>
      <c r="J35" s="56">
        <v>0.22428198320271273</v>
      </c>
      <c r="X35" s="74"/>
    </row>
    <row r="36" spans="1:26" ht="15" customHeight="1" x14ac:dyDescent="0.55000000000000004">
      <c r="B36"/>
      <c r="C36"/>
      <c r="H36" s="89" t="s">
        <v>30</v>
      </c>
      <c r="I36" s="57"/>
      <c r="J36" s="56">
        <v>0.20407989710950192</v>
      </c>
      <c r="X36" s="74"/>
    </row>
    <row r="37" spans="1:26" ht="15.6" x14ac:dyDescent="0.55000000000000004">
      <c r="A37"/>
      <c r="B37"/>
      <c r="C37"/>
      <c r="H37" s="89" t="s">
        <v>6</v>
      </c>
      <c r="I37" s="58"/>
      <c r="J37" s="56">
        <v>0.19533432062322012</v>
      </c>
      <c r="X37" s="74"/>
    </row>
    <row r="38" spans="1:26" x14ac:dyDescent="0.55000000000000004">
      <c r="A38"/>
      <c r="B38"/>
      <c r="C38"/>
      <c r="H38" s="7"/>
      <c r="I38" s="7"/>
      <c r="J38" s="7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G41" s="4"/>
      <c r="H41" s="6" t="s">
        <v>36</v>
      </c>
      <c r="I41" s="4"/>
      <c r="J41" s="4"/>
      <c r="K41" s="148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G42" s="4"/>
      <c r="H42" s="4" t="s">
        <v>61</v>
      </c>
      <c r="I42" s="4"/>
      <c r="J42" s="4"/>
      <c r="K42" s="148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G43" s="4"/>
      <c r="H43" s="141" t="s">
        <v>37</v>
      </c>
      <c r="I43" s="142"/>
      <c r="J43" s="36" t="s">
        <v>32</v>
      </c>
      <c r="K43" s="148"/>
    </row>
    <row r="44" spans="1:26" s="27" customFormat="1" ht="15" customHeight="1" x14ac:dyDescent="0.55000000000000004">
      <c r="G44" s="4"/>
      <c r="H44" s="143" t="s">
        <v>34</v>
      </c>
      <c r="I44" s="144"/>
      <c r="J44" s="61" t="s">
        <v>81</v>
      </c>
      <c r="K44" s="25"/>
    </row>
    <row r="45" spans="1:26" s="27" customFormat="1" x14ac:dyDescent="0.55000000000000004">
      <c r="G45" s="4"/>
      <c r="H45" s="145" t="s">
        <v>35</v>
      </c>
      <c r="I45" s="146"/>
      <c r="J45" s="62" t="s">
        <v>82</v>
      </c>
      <c r="K45" s="25"/>
    </row>
    <row r="46" spans="1:26" s="27" customFormat="1" ht="15" customHeight="1" x14ac:dyDescent="0.55000000000000004">
      <c r="G46" s="4"/>
      <c r="H46" s="145" t="s">
        <v>33</v>
      </c>
      <c r="I46" s="146"/>
      <c r="J46" s="62" t="s">
        <v>83</v>
      </c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31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15</v>
      </c>
      <c r="C51" s="33"/>
      <c r="K51" s="33"/>
    </row>
    <row r="52" spans="1:11" s="27" customFormat="1" ht="15" customHeight="1" x14ac:dyDescent="0.55000000000000004">
      <c r="A52" s="4" t="s">
        <v>38</v>
      </c>
      <c r="C52" s="33"/>
      <c r="K52" s="33"/>
    </row>
    <row r="53" spans="1:11" s="27" customFormat="1" ht="35.25" customHeight="1" x14ac:dyDescent="0.55000000000000004">
      <c r="A53" s="135" t="s">
        <v>0</v>
      </c>
      <c r="B53" s="151" t="s">
        <v>10</v>
      </c>
      <c r="C53" s="152"/>
      <c r="D53"/>
      <c r="E53"/>
      <c r="F53"/>
      <c r="K53" s="33"/>
    </row>
    <row r="54" spans="1:11" s="27" customFormat="1" ht="21.75" customHeight="1" x14ac:dyDescent="0.55000000000000004">
      <c r="A54" s="136"/>
      <c r="B54" s="121" t="s">
        <v>105</v>
      </c>
      <c r="C54" s="122" t="s">
        <v>106</v>
      </c>
      <c r="D54"/>
      <c r="E54"/>
      <c r="F54"/>
      <c r="K54" s="33"/>
    </row>
    <row r="55" spans="1:11" s="27" customFormat="1" ht="31.5" customHeight="1" x14ac:dyDescent="0.55000000000000004">
      <c r="A55" s="35" t="s">
        <v>38</v>
      </c>
      <c r="B55" s="123">
        <v>460765.44737256056</v>
      </c>
      <c r="C55" s="38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44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46</v>
      </c>
      <c r="B58" s="64">
        <v>745</v>
      </c>
      <c r="C58" s="32"/>
      <c r="F58" s="31"/>
      <c r="G58" s="30"/>
    </row>
    <row r="59" spans="1:11" s="27" customFormat="1" ht="21" customHeight="1" x14ac:dyDescent="0.55000000000000004">
      <c r="A59" s="46" t="s">
        <v>47</v>
      </c>
      <c r="B59" s="47">
        <v>24815</v>
      </c>
      <c r="C59" s="43"/>
      <c r="F59" s="31"/>
      <c r="G59" s="30"/>
    </row>
    <row r="60" spans="1:11" s="27" customFormat="1" ht="16.5" customHeight="1" x14ac:dyDescent="0.55000000000000004">
      <c r="A60" s="49"/>
      <c r="B60" s="45"/>
      <c r="C60" s="32"/>
    </row>
    <row r="61" spans="1:11" s="27" customFormat="1" ht="29.5" customHeight="1" x14ac:dyDescent="0.7">
      <c r="A61" s="34" t="s">
        <v>50</v>
      </c>
      <c r="B61" s="31"/>
      <c r="C61" s="30"/>
      <c r="D61" s="50"/>
      <c r="F61" s="157"/>
      <c r="G61" s="157"/>
      <c r="H61" s="50"/>
      <c r="I61" s="50"/>
    </row>
    <row r="62" spans="1:11" s="27" customFormat="1" ht="21" customHeight="1" x14ac:dyDescent="0.55000000000000004">
      <c r="A62" s="91" t="s">
        <v>48</v>
      </c>
      <c r="B62" s="37" t="s">
        <v>45</v>
      </c>
      <c r="C62" s="44" t="s">
        <v>90</v>
      </c>
      <c r="D62" s="42"/>
      <c r="F62" s="40"/>
      <c r="H62" s="41"/>
      <c r="I62" s="42"/>
    </row>
    <row r="63" spans="1:11" s="27" customFormat="1" x14ac:dyDescent="0.55000000000000004">
      <c r="A63" s="23" t="s">
        <v>85</v>
      </c>
      <c r="B63" s="11">
        <v>370</v>
      </c>
      <c r="D63" s="42"/>
      <c r="F63" s="40"/>
      <c r="H63" s="41"/>
      <c r="I63" s="42"/>
    </row>
    <row r="64" spans="1:11" s="27" customFormat="1" x14ac:dyDescent="0.55000000000000004">
      <c r="A64" s="23" t="s">
        <v>86</v>
      </c>
      <c r="B64" s="11">
        <v>337</v>
      </c>
      <c r="D64" s="42"/>
      <c r="F64" s="40"/>
      <c r="H64" s="41"/>
      <c r="I64" s="42"/>
    </row>
    <row r="65" spans="1:13" s="27" customFormat="1" x14ac:dyDescent="0.55000000000000004">
      <c r="A65" s="23" t="s">
        <v>87</v>
      </c>
      <c r="B65" s="11">
        <v>174</v>
      </c>
      <c r="D65" s="42"/>
      <c r="F65" s="40"/>
      <c r="H65" s="41"/>
      <c r="I65" s="42"/>
    </row>
    <row r="66" spans="1:13" s="27" customFormat="1" x14ac:dyDescent="0.55000000000000004">
      <c r="A66" s="23" t="s">
        <v>88</v>
      </c>
      <c r="B66" s="11">
        <v>147</v>
      </c>
      <c r="F66" s="40"/>
      <c r="H66" s="41"/>
      <c r="I66" s="42"/>
    </row>
    <row r="67" spans="1:13" s="27" customFormat="1" x14ac:dyDescent="0.55000000000000004">
      <c r="A67" s="23" t="s">
        <v>72</v>
      </c>
      <c r="B67" s="11">
        <v>138</v>
      </c>
      <c r="D67" s="42"/>
      <c r="F67" s="40"/>
      <c r="G67" s="41"/>
      <c r="H67" s="42"/>
    </row>
    <row r="68" spans="1:13" s="27" customFormat="1" x14ac:dyDescent="0.55000000000000004">
      <c r="A68" s="23" t="s">
        <v>65</v>
      </c>
      <c r="B68" s="11">
        <v>87</v>
      </c>
      <c r="D68" s="42"/>
      <c r="F68" s="40"/>
      <c r="G68" s="41"/>
      <c r="H68" s="42"/>
    </row>
    <row r="69" spans="1:13" s="27" customFormat="1" x14ac:dyDescent="0.55000000000000004">
      <c r="A69" s="23" t="s">
        <v>89</v>
      </c>
      <c r="B69" s="11">
        <v>52</v>
      </c>
      <c r="G69" s="30"/>
    </row>
    <row r="70" spans="1:13" s="27" customFormat="1" x14ac:dyDescent="0.55000000000000004">
      <c r="A70" s="48" t="s">
        <v>49</v>
      </c>
      <c r="B70" s="37" t="s">
        <v>45</v>
      </c>
      <c r="C70" s="44" t="s">
        <v>63</v>
      </c>
    </row>
    <row r="71" spans="1:13" s="27" customFormat="1" x14ac:dyDescent="0.55000000000000004">
      <c r="A71" s="30" t="s">
        <v>67</v>
      </c>
      <c r="B71" s="88">
        <v>108</v>
      </c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20.399999999999999" x14ac:dyDescent="0.55000000000000004">
      <c r="A75" s="65" t="s">
        <v>91</v>
      </c>
      <c r="B75" s="66"/>
      <c r="C75" s="80"/>
      <c r="D75" s="67"/>
      <c r="E75" s="67"/>
      <c r="F75" s="65" t="s">
        <v>92</v>
      </c>
      <c r="G75" s="65"/>
      <c r="H75" s="66"/>
      <c r="I75" s="66"/>
      <c r="J75" s="80"/>
      <c r="K75" s="67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21" customHeight="1" x14ac:dyDescent="0.55000000000000004"/>
    <row r="89" spans="1:13" s="27" customFormat="1" ht="21" customHeight="1" x14ac:dyDescent="0.55000000000000004"/>
    <row r="90" spans="1:13" s="27" customFormat="1" ht="33" customHeight="1" x14ac:dyDescent="0.55000000000000004">
      <c r="A90" s="65" t="s">
        <v>56</v>
      </c>
      <c r="B90" s="66"/>
      <c r="C90" s="80"/>
      <c r="D90" s="67"/>
      <c r="E90" s="67"/>
      <c r="F90" s="67"/>
      <c r="G90" s="69"/>
      <c r="H90" s="65"/>
      <c r="I90" s="66"/>
      <c r="J90" s="80"/>
      <c r="K90" s="67"/>
      <c r="L90" s="30"/>
      <c r="M90" s="30"/>
    </row>
    <row r="91" spans="1:13" s="27" customFormat="1" ht="13.5" customHeight="1" x14ac:dyDescent="0.55000000000000004">
      <c r="A91" s="83"/>
      <c r="B91" s="32"/>
      <c r="C91" s="33"/>
      <c r="G91" s="30"/>
      <c r="H91" s="83"/>
      <c r="I91" s="32"/>
      <c r="J91" s="33"/>
      <c r="L91" s="30"/>
      <c r="M91" s="30"/>
    </row>
    <row r="92" spans="1:13" s="84" customFormat="1" ht="22.5" customHeight="1" x14ac:dyDescent="0.55000000000000004">
      <c r="A92" s="85" t="s">
        <v>57</v>
      </c>
      <c r="H92" s="60"/>
      <c r="I92" s="86"/>
      <c r="J92" s="87"/>
    </row>
    <row r="93" spans="1:13" s="27" customFormat="1" ht="28.8" x14ac:dyDescent="0.55000000000000004">
      <c r="A93" s="95" t="s">
        <v>39</v>
      </c>
      <c r="B93" s="95" t="s">
        <v>40</v>
      </c>
      <c r="C93" s="95" t="s">
        <v>42</v>
      </c>
      <c r="D93" s="95" t="s">
        <v>41</v>
      </c>
      <c r="E93" s="95" t="s">
        <v>43</v>
      </c>
      <c r="F93" s="95" t="s">
        <v>71</v>
      </c>
      <c r="G93" s="23"/>
      <c r="H93"/>
      <c r="I93" s="32"/>
      <c r="J93" s="33"/>
    </row>
    <row r="94" spans="1:13" s="27" customFormat="1" ht="28.5" customHeight="1" x14ac:dyDescent="0.55000000000000004">
      <c r="A94" s="35" t="s">
        <v>93</v>
      </c>
      <c r="B94" s="38">
        <v>590096</v>
      </c>
      <c r="C94" s="96">
        <v>0.20492304550907381</v>
      </c>
      <c r="D94" s="38">
        <v>733909</v>
      </c>
      <c r="E94" s="94">
        <v>0.12918457841112962</v>
      </c>
      <c r="F94" s="96">
        <f>D94/$D$96</f>
        <v>0.8879077138985676</v>
      </c>
      <c r="G94" s="23"/>
      <c r="H94"/>
      <c r="I94" s="32"/>
      <c r="J94" s="90"/>
    </row>
    <row r="95" spans="1:13" customFormat="1" ht="28.5" customHeight="1" x14ac:dyDescent="0.55000000000000004">
      <c r="A95" s="35" t="s">
        <v>94</v>
      </c>
      <c r="B95" s="38">
        <v>73435.5</v>
      </c>
      <c r="C95" s="96">
        <v>1.3085104915364187E-2</v>
      </c>
      <c r="D95" s="38">
        <v>92651</v>
      </c>
      <c r="E95" s="94">
        <v>-5.9442777887753651E-2</v>
      </c>
      <c r="F95" s="96">
        <f>D95/$D$96</f>
        <v>0.11209228610143245</v>
      </c>
      <c r="G95" s="23"/>
    </row>
    <row r="96" spans="1:13" customFormat="1" ht="28.5" customHeight="1" x14ac:dyDescent="0.55000000000000004">
      <c r="A96" s="97" t="s">
        <v>73</v>
      </c>
      <c r="B96" s="98">
        <v>663531.5</v>
      </c>
      <c r="C96" s="99">
        <v>0.1801895861884355</v>
      </c>
      <c r="D96" s="98">
        <v>826560</v>
      </c>
      <c r="E96" s="100">
        <v>0.104358660035206</v>
      </c>
      <c r="F96" s="99">
        <f>D96/$D$96</f>
        <v>1</v>
      </c>
      <c r="G96" s="23"/>
      <c r="K96" s="93"/>
    </row>
    <row r="97" spans="1:11" s="27" customFormat="1" ht="15" customHeight="1" x14ac:dyDescent="0.55000000000000004">
      <c r="A97"/>
      <c r="B97"/>
      <c r="C97"/>
      <c r="D97"/>
      <c r="E97"/>
      <c r="F97"/>
      <c r="G97"/>
      <c r="H97"/>
      <c r="J97" s="92"/>
      <c r="K97" s="92"/>
    </row>
    <row r="98" spans="1:11" customFormat="1" ht="15" customHeight="1" x14ac:dyDescent="0.55000000000000004">
      <c r="A98" s="155" t="s">
        <v>54</v>
      </c>
      <c r="B98" s="156"/>
      <c r="C98" s="95" t="s">
        <v>71</v>
      </c>
      <c r="D98" s="23"/>
      <c r="E98" s="153" t="s">
        <v>55</v>
      </c>
      <c r="F98" s="154"/>
      <c r="G98" s="155" t="s">
        <v>71</v>
      </c>
      <c r="H98" s="158"/>
    </row>
    <row r="99" spans="1:11" customFormat="1" x14ac:dyDescent="0.55000000000000004">
      <c r="A99" s="130" t="s">
        <v>95</v>
      </c>
      <c r="B99" s="130"/>
      <c r="C99" s="131"/>
      <c r="D99" s="23"/>
      <c r="E99" s="129" t="s">
        <v>95</v>
      </c>
      <c r="F99" s="130"/>
      <c r="G99" s="130"/>
      <c r="H99" s="130"/>
    </row>
    <row r="100" spans="1:11" customFormat="1" x14ac:dyDescent="0.55000000000000004">
      <c r="A100" s="124" t="s">
        <v>68</v>
      </c>
      <c r="B100" s="124"/>
      <c r="C100" s="101">
        <v>0.75701980378379785</v>
      </c>
      <c r="D100" s="23"/>
      <c r="E100" s="125" t="s">
        <v>62</v>
      </c>
      <c r="F100" s="126"/>
      <c r="G100" s="127">
        <v>0.57470337353800172</v>
      </c>
      <c r="H100" s="128"/>
    </row>
    <row r="101" spans="1:11" customFormat="1" x14ac:dyDescent="0.55000000000000004">
      <c r="A101" s="124" t="s">
        <v>69</v>
      </c>
      <c r="B101" s="124"/>
      <c r="C101" s="101">
        <v>0.11055001075176034</v>
      </c>
      <c r="D101" s="23"/>
      <c r="E101" s="125" t="s">
        <v>75</v>
      </c>
      <c r="F101" s="126"/>
      <c r="G101" s="127">
        <v>0.19050631703239918</v>
      </c>
      <c r="H101" s="128"/>
    </row>
    <row r="102" spans="1:11" customFormat="1" x14ac:dyDescent="0.55000000000000004">
      <c r="A102" s="124" t="s">
        <v>74</v>
      </c>
      <c r="B102" s="124"/>
      <c r="C102" s="101">
        <v>6.0190682812112643E-2</v>
      </c>
      <c r="D102" s="23"/>
      <c r="E102" s="125" t="s">
        <v>98</v>
      </c>
      <c r="F102" s="126"/>
      <c r="G102" s="127">
        <v>8.6226878679708865E-2</v>
      </c>
      <c r="H102" s="128"/>
    </row>
    <row r="103" spans="1:11" customFormat="1" x14ac:dyDescent="0.55000000000000004">
      <c r="A103" s="124" t="s">
        <v>77</v>
      </c>
      <c r="B103" s="124"/>
      <c r="C103" s="101">
        <v>4.5231354598534744E-2</v>
      </c>
      <c r="D103" s="23"/>
      <c r="E103" s="125" t="s">
        <v>70</v>
      </c>
      <c r="F103" s="126"/>
      <c r="G103" s="127">
        <v>7.7051978827783488E-2</v>
      </c>
      <c r="H103" s="128"/>
    </row>
    <row r="104" spans="1:11" customFormat="1" x14ac:dyDescent="0.55000000000000004">
      <c r="A104" s="124" t="s">
        <v>96</v>
      </c>
      <c r="B104" s="124"/>
      <c r="C104" s="101">
        <v>2.0889917040238976E-2</v>
      </c>
      <c r="D104" s="103"/>
      <c r="E104" s="125" t="s">
        <v>99</v>
      </c>
      <c r="F104" s="126"/>
      <c r="G104" s="127">
        <v>7.1511451922106756E-2</v>
      </c>
      <c r="H104" s="128"/>
    </row>
    <row r="105" spans="1:11" customFormat="1" x14ac:dyDescent="0.55000000000000004">
      <c r="A105" s="124" t="s">
        <v>97</v>
      </c>
      <c r="B105" s="124"/>
      <c r="C105" s="101">
        <v>6.1182310135554363E-3</v>
      </c>
      <c r="D105" s="23"/>
      <c r="E105" s="129" t="s">
        <v>100</v>
      </c>
      <c r="F105" s="130"/>
      <c r="G105" s="130"/>
      <c r="H105" s="130"/>
    </row>
    <row r="106" spans="1:11" customFormat="1" x14ac:dyDescent="0.55000000000000004">
      <c r="A106" s="130" t="s">
        <v>100</v>
      </c>
      <c r="B106" s="130"/>
      <c r="C106" s="131"/>
      <c r="D106" s="23"/>
      <c r="E106" s="125" t="s">
        <v>62</v>
      </c>
      <c r="F106" s="126"/>
      <c r="G106" s="127">
        <v>1</v>
      </c>
      <c r="H106" s="128"/>
    </row>
    <row r="107" spans="1:11" customFormat="1" x14ac:dyDescent="0.55000000000000004">
      <c r="A107" s="124" t="s">
        <v>76</v>
      </c>
      <c r="B107" s="124"/>
      <c r="C107" s="102">
        <v>1</v>
      </c>
      <c r="I107" s="4"/>
    </row>
    <row r="108" spans="1:11" customFormat="1" x14ac:dyDescent="0.55000000000000004"/>
    <row r="109" spans="1:11" customFormat="1" x14ac:dyDescent="0.55000000000000004">
      <c r="D109" s="23"/>
      <c r="E109" s="23"/>
      <c r="F109" s="23"/>
      <c r="G109" s="23"/>
    </row>
    <row r="110" spans="1:11" customFormat="1" ht="18.3" x14ac:dyDescent="0.55000000000000004">
      <c r="A110" s="85" t="s">
        <v>58</v>
      </c>
      <c r="D110" s="23"/>
      <c r="E110" s="23"/>
      <c r="F110" s="23"/>
      <c r="G110" s="23"/>
    </row>
    <row r="111" spans="1:11" customFormat="1" ht="28.8" x14ac:dyDescent="0.55000000000000004">
      <c r="A111" s="95" t="s">
        <v>101</v>
      </c>
      <c r="B111" s="95" t="s">
        <v>40</v>
      </c>
      <c r="C111" s="95" t="s">
        <v>42</v>
      </c>
      <c r="D111" s="95" t="s">
        <v>41</v>
      </c>
      <c r="E111" s="95" t="s">
        <v>43</v>
      </c>
      <c r="F111" s="23"/>
      <c r="G111" s="23"/>
    </row>
    <row r="112" spans="1:11" customFormat="1" ht="28.8" x14ac:dyDescent="0.55000000000000004">
      <c r="A112" s="35" t="s">
        <v>93</v>
      </c>
      <c r="B112" s="38">
        <v>13659</v>
      </c>
      <c r="C112" s="96">
        <v>-0.28999999999999998</v>
      </c>
      <c r="D112" s="38">
        <v>19836</v>
      </c>
      <c r="E112" s="94">
        <v>-0.25</v>
      </c>
      <c r="F112" s="23"/>
      <c r="G112" s="23"/>
    </row>
    <row r="113" spans="1:11" customFormat="1" x14ac:dyDescent="0.55000000000000004">
      <c r="D113" s="23"/>
      <c r="E113" s="23"/>
      <c r="F113" s="23"/>
      <c r="G113" s="23"/>
    </row>
    <row r="114" spans="1:11" customFormat="1" x14ac:dyDescent="0.55000000000000004">
      <c r="A114" s="155" t="s">
        <v>102</v>
      </c>
      <c r="B114" s="156"/>
      <c r="D114" s="4"/>
      <c r="E114" s="153" t="s">
        <v>55</v>
      </c>
      <c r="F114" s="154"/>
    </row>
    <row r="115" spans="1:11" customFormat="1" x14ac:dyDescent="0.55000000000000004">
      <c r="A115" s="124" t="s">
        <v>103</v>
      </c>
      <c r="B115" s="124"/>
      <c r="D115" s="4"/>
      <c r="E115" s="125" t="s">
        <v>75</v>
      </c>
      <c r="F115" s="126"/>
    </row>
    <row r="116" spans="1:11" customFormat="1" x14ac:dyDescent="0.55000000000000004">
      <c r="D116" s="4"/>
      <c r="E116" s="4"/>
      <c r="F116" s="4"/>
    </row>
    <row r="117" spans="1:11" customFormat="1" x14ac:dyDescent="0.55000000000000004">
      <c r="D117" s="4"/>
      <c r="E117" s="4"/>
      <c r="F117" s="4"/>
    </row>
    <row r="118" spans="1:11" customFormat="1" x14ac:dyDescent="0.55000000000000004">
      <c r="A118" s="4"/>
      <c r="B118" s="4"/>
      <c r="C118" s="4"/>
      <c r="D118" s="4"/>
      <c r="E118" s="4"/>
      <c r="F118" s="4"/>
    </row>
    <row r="119" spans="1:11" s="79" customFormat="1" x14ac:dyDescent="0.55000000000000004">
      <c r="G119" s="5"/>
      <c r="H119" s="5"/>
      <c r="I119" s="5"/>
      <c r="J119" s="5"/>
      <c r="K119" s="5"/>
    </row>
    <row r="120" spans="1:11" s="79" customFormat="1" x14ac:dyDescent="0.55000000000000004">
      <c r="G120" s="5"/>
      <c r="H120" s="5"/>
      <c r="I120" s="5"/>
      <c r="J120" s="5"/>
      <c r="K120" s="5"/>
    </row>
    <row r="121" spans="1:11" s="79" customFormat="1" ht="32.25" customHeight="1" x14ac:dyDescent="0.55000000000000004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s="79" customFormat="1" ht="32.25" customHeight="1" x14ac:dyDescent="0.5500000000000000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s="79" customFormat="1" ht="32.25" customHeight="1" x14ac:dyDescent="0.5500000000000000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s="79" customFormat="1" ht="32.25" customHeight="1" x14ac:dyDescent="0.55000000000000004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s="79" customFormat="1" ht="32.25" customHeight="1" x14ac:dyDescent="0.5500000000000000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s="79" customFormat="1" ht="20.25" customHeight="1" x14ac:dyDescent="0.5500000000000000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s="79" customFormat="1" ht="20.25" customHeight="1" x14ac:dyDescent="0.5500000000000000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s="79" customFormat="1" ht="20.25" customHeight="1" x14ac:dyDescent="0.5500000000000000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s="79" customFormat="1" ht="20.25" customHeight="1" x14ac:dyDescent="0.5500000000000000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s="79" customFormat="1" ht="20.25" customHeight="1" x14ac:dyDescent="0.5500000000000000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s="79" customFormat="1" ht="20.25" customHeight="1" x14ac:dyDescent="0.5500000000000000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s="79" customFormat="1" ht="20.25" customHeight="1" x14ac:dyDescent="0.5500000000000000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79" customFormat="1" ht="14.25" customHeight="1" x14ac:dyDescent="0.5500000000000000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79" customFormat="1" x14ac:dyDescent="0.5500000000000000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79" customFormat="1" x14ac:dyDescent="0.55000000000000004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9" customForma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9" customForma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9" customForma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ht="4.5" customHeigh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ht="44.5" customHeigh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9" customFormat="1" ht="55.5" customHeigh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9" customFormat="1" ht="94.5" customHeigh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9" customFormat="1" ht="47.1" customHeigh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9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9" customFormat="1" ht="147.6" customHeigh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9" customFormat="1" ht="61" customHeigh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9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9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9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9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55000000000000004">
      <c r="G208" s="5"/>
      <c r="H208" s="5"/>
    </row>
    <row r="209" spans="7:8" x14ac:dyDescent="0.55000000000000004">
      <c r="G209" s="5"/>
      <c r="H209" s="5"/>
    </row>
    <row r="210" spans="7:8" x14ac:dyDescent="0.55000000000000004">
      <c r="G210" s="5"/>
      <c r="H210" s="5"/>
    </row>
    <row r="211" spans="7:8" x14ac:dyDescent="0.55000000000000004">
      <c r="G211" s="5"/>
      <c r="H211" s="5"/>
    </row>
  </sheetData>
  <sortState xmlns:xlrd2="http://schemas.microsoft.com/office/spreadsheetml/2017/richdata2" ref="H27:J27">
    <sortCondition descending="1" ref="J27"/>
  </sortState>
  <mergeCells count="44">
    <mergeCell ref="E114:F114"/>
    <mergeCell ref="E115:F115"/>
    <mergeCell ref="A114:B114"/>
    <mergeCell ref="A115:B115"/>
    <mergeCell ref="F61:G61"/>
    <mergeCell ref="A98:B98"/>
    <mergeCell ref="A99:C99"/>
    <mergeCell ref="E99:H99"/>
    <mergeCell ref="A100:B100"/>
    <mergeCell ref="E100:F100"/>
    <mergeCell ref="G100:H100"/>
    <mergeCell ref="E98:F98"/>
    <mergeCell ref="G98:H98"/>
    <mergeCell ref="A103:B103"/>
    <mergeCell ref="E103:F103"/>
    <mergeCell ref="G103:H103"/>
    <mergeCell ref="J17:J18"/>
    <mergeCell ref="G8:H8"/>
    <mergeCell ref="A53:A54"/>
    <mergeCell ref="H17:I18"/>
    <mergeCell ref="H43:I43"/>
    <mergeCell ref="H44:I44"/>
    <mergeCell ref="H45:I45"/>
    <mergeCell ref="H46:I46"/>
    <mergeCell ref="A17:A18"/>
    <mergeCell ref="I8:K8"/>
    <mergeCell ref="K41:K43"/>
    <mergeCell ref="A8:D8"/>
    <mergeCell ref="B53:C53"/>
    <mergeCell ref="A104:B104"/>
    <mergeCell ref="A101:B101"/>
    <mergeCell ref="E101:F101"/>
    <mergeCell ref="G101:H101"/>
    <mergeCell ref="A102:B102"/>
    <mergeCell ref="E102:F102"/>
    <mergeCell ref="G102:H102"/>
    <mergeCell ref="E104:F104"/>
    <mergeCell ref="G104:H104"/>
    <mergeCell ref="A105:B105"/>
    <mergeCell ref="E106:F106"/>
    <mergeCell ref="G106:H106"/>
    <mergeCell ref="E105:H105"/>
    <mergeCell ref="A107:B107"/>
    <mergeCell ref="A106:C106"/>
  </mergeCells>
  <phoneticPr fontId="3" type="noConversion"/>
  <printOptions horizontalCentered="1" verticalCentered="1"/>
  <pageMargins left="0" right="0" top="0" bottom="0" header="0.19685039370078741" footer="0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Neuquén</vt:lpstr>
      <vt:lpstr>Neuquén!Área_de_impresión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2020-08-25T16:44:28Z</dcterms:modified>
</cp:coreProperties>
</file>