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EBC9FD30-D3CE-4D7B-8287-A2E180BC42CB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Misiones" sheetId="1" r:id="rId1"/>
  </sheets>
  <definedNames>
    <definedName name="_xlnm.Print_Area" localSheetId="0">Misiones!$A$1:$K$148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  <c r="F93" i="1" l="1"/>
  <c r="F92" i="1"/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<sst xmlns="http://schemas.openxmlformats.org/spreadsheetml/2006/main" count="140" uniqueCount="112">
  <si>
    <t>Período</t>
  </si>
  <si>
    <t>TURISMO INTERNO</t>
  </si>
  <si>
    <t>Auto</t>
  </si>
  <si>
    <t>Ómnibus</t>
  </si>
  <si>
    <t>Avión</t>
  </si>
  <si>
    <t>Tipo de alojamiento</t>
  </si>
  <si>
    <t>Alquiler por temporada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</si>
  <si>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</si>
  <si>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</si>
  <si>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</si>
  <si>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</si>
  <si>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</si>
  <si>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</si>
  <si>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</si>
  <si>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</si>
  <si>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</si>
  <si>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</si>
  <si>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</si>
  <si>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</si>
  <si>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</si>
  <si>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</si>
  <si>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</si>
  <si>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</si>
  <si>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</si>
  <si>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</si>
  <si>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</si>
  <si>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</si>
  <si>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</si>
  <si>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</si>
  <si>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</si>
  <si>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</si>
  <si>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</si>
  <si>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</si>
  <si>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</si>
  <si>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</si>
  <si>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</si>
  <si>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</si>
  <si>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</si>
  <si>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</si>
  <si>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</si>
  <si>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</si>
  <si>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</si>
  <si>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</si>
  <si>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</si>
  <si>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>% del total de asientos 2019</t>
  </si>
  <si>
    <t>% 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</si>
  <si>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</si>
  <si>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</si>
  <si>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</si>
  <si>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</si>
  <si>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</si>
  <si>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</si>
  <si>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</si>
  <si>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A.C.A.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</si>
  <si>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</si>
  <si>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</si>
  <si>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</si>
  <si>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</si>
  <si>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</si>
  <si>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</si>
  <si>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</si>
  <si>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LATAM</t>
  </si>
  <si>
    <t>Aerolíneas Argentinas</t>
  </si>
  <si>
    <t>Aeropuertos que operan vuelos internacionales regulares</t>
  </si>
  <si>
    <t>Destinos internacionales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</si>
  <si>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</si>
  <si>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</si>
  <si>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</si>
  <si>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</si>
  <si>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</si>
  <si>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</si>
  <si>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TOTAL</t>
  </si>
  <si>
    <t>Salta</t>
  </si>
  <si>
    <t>Amérian</t>
  </si>
  <si>
    <t>Accor Hotels</t>
  </si>
  <si>
    <t>(1) Promedio 2016-2019; (2) Promedio 2018-2019</t>
  </si>
  <si>
    <t>Promedios 2016-2019</t>
  </si>
  <si>
    <t>Porcentaje de turistas por trimestre. Promedios 2016-2019</t>
  </si>
  <si>
    <t>11°</t>
  </si>
  <si>
    <t>8°</t>
  </si>
  <si>
    <t>7°</t>
  </si>
  <si>
    <t>Grand Hotels Lux</t>
  </si>
  <si>
    <t>Loi Suites</t>
  </si>
  <si>
    <t>Raíces del Plata</t>
  </si>
  <si>
    <t>Alvarez Argüelles Hoteles</t>
  </si>
  <si>
    <t>Amérian Hoteles</t>
  </si>
  <si>
    <t>Hoteles Nitra</t>
  </si>
  <si>
    <t>(10 establecimientos)</t>
  </si>
  <si>
    <t>Marriott</t>
  </si>
  <si>
    <t>(2 establecimientos)</t>
  </si>
  <si>
    <t>PARQUE NACIONAL IGUAZÚ</t>
  </si>
  <si>
    <t>Aeropuerto Int. Gral. José de San Martín (Posadas)</t>
  </si>
  <si>
    <t>Aeropuerto Int. de Puerto Iguazú</t>
  </si>
  <si>
    <t>IGUAZÚ</t>
  </si>
  <si>
    <t>Buenos Aires (AEP y EPA)</t>
  </si>
  <si>
    <t>Córdoba</t>
  </si>
  <si>
    <t>Buenos Aires (AEP, EPA y EZE)</t>
  </si>
  <si>
    <t>Rosario</t>
  </si>
  <si>
    <t xml:space="preserve">Mendoza </t>
  </si>
  <si>
    <t>POSADAS</t>
  </si>
  <si>
    <t>Flybondi</t>
  </si>
  <si>
    <t>Norwegian Air Shuttle</t>
  </si>
  <si>
    <t>Andes Líneas Aéreas (hasta nov'19)</t>
  </si>
  <si>
    <t>JetSMART Airlines (desde jun'19)</t>
  </si>
  <si>
    <t>Madrid (triangular con Asunción, desde ago'19)</t>
  </si>
  <si>
    <t>Air Europa</t>
  </si>
  <si>
    <t>///</t>
  </si>
  <si>
    <t>Part. % en 
Total País</t>
  </si>
  <si>
    <t>Part. % en Misiones</t>
  </si>
  <si>
    <t>Misiones</t>
  </si>
  <si>
    <t>Total País</t>
  </si>
  <si>
    <t>en $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</si>
</sst>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quotePrefix="1" applyFont="1" applyFill="1" applyAlignment="1">
      <alignment horizontal="left" vertical="center" indent="2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9" fontId="6" fillId="3" borderId="3" xfId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3" fontId="6" fillId="3" borderId="3" xfId="1" applyNumberFormat="1" applyFont="1" applyFill="1" applyBorder="1" applyAlignment="1">
      <alignment horizontal="center" vertical="center"/>
    </xf>
    <xf numFmtId="17" fontId="6" fillId="3" borderId="30" xfId="0" applyNumberFormat="1" applyFont="1" applyFill="1" applyBorder="1" applyAlignment="1">
      <alignment horizontal="center" vertical="center" wrapText="1"/>
    </xf>
    <xf numFmtId="3" fontId="6" fillId="3" borderId="30" xfId="1" applyNumberFormat="1" applyFont="1" applyFill="1" applyBorder="1" applyAlignment="1">
      <alignment horizontal="center" vertical="center"/>
    </xf>
    <xf numFmtId="9" fontId="6" fillId="3" borderId="30" xfId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9" fontId="6" fillId="3" borderId="3" xfId="1" applyFont="1" applyFill="1" applyBorder="1" applyAlignment="1">
      <alignment horizontal="center" vertical="center"/>
    </xf>
    <xf numFmtId="17" fontId="6" fillId="6" borderId="28" xfId="0" applyNumberFormat="1" applyFont="1" applyFill="1" applyBorder="1" applyAlignment="1">
      <alignment horizontal="center" vertical="center" wrapText="1"/>
    </xf>
    <xf numFmtId="3" fontId="6" fillId="6" borderId="29" xfId="1" applyNumberFormat="1" applyFont="1" applyFill="1" applyBorder="1" applyAlignment="1">
      <alignment horizontal="center" vertical="center"/>
    </xf>
    <xf numFmtId="9" fontId="6" fillId="6" borderId="29" xfId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9" fontId="0" fillId="0" borderId="0" xfId="1" applyFont="1" applyFill="1" applyBorder="1"/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9" fontId="0" fillId="0" borderId="0" xfId="1" applyFont="1" applyFill="1" applyBorder="1" applyAlignment="1">
      <alignment horizontal="center" vertical="center"/>
    </xf>
    <xf numFmtId="9" fontId="6" fillId="3" borderId="30" xfId="1" quotePrefix="1" applyFont="1" applyFill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6" fillId="3" borderId="38" xfId="1" applyNumberFormat="1" applyFont="1" applyFill="1" applyBorder="1" applyAlignment="1">
      <alignment horizontal="center" vertical="center"/>
    </xf>
    <xf numFmtId="166" fontId="6" fillId="3" borderId="38" xfId="1" applyNumberFormat="1" applyFont="1" applyFill="1" applyBorder="1" applyAlignment="1">
      <alignment horizontal="center" vertical="center"/>
    </xf>
    <xf numFmtId="3" fontId="6" fillId="3" borderId="39" xfId="1" applyNumberFormat="1" applyFont="1" applyFill="1" applyBorder="1" applyAlignment="1">
      <alignment horizontal="center" vertical="center"/>
    </xf>
    <xf numFmtId="3" fontId="6" fillId="6" borderId="11" xfId="1" applyNumberFormat="1" applyFont="1" applyFill="1" applyBorder="1" applyAlignment="1">
      <alignment horizontal="center" vertical="center"/>
    </xf>
    <xf numFmtId="166" fontId="6" fillId="6" borderId="11" xfId="1" applyNumberFormat="1" applyFont="1" applyFill="1" applyBorder="1" applyAlignment="1">
      <alignment horizontal="center" vertical="center"/>
    </xf>
    <xf numFmtId="3" fontId="6" fillId="6" borderId="10" xfId="1" applyNumberFormat="1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3" fontId="6" fillId="3" borderId="45" xfId="1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17" fontId="6" fillId="3" borderId="0" xfId="0" applyNumberFormat="1" applyFont="1" applyFill="1" applyBorder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9" fontId="6" fillId="3" borderId="2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17" fontId="6" fillId="3" borderId="24" xfId="0" applyNumberFormat="1" applyFont="1" applyFill="1" applyBorder="1" applyAlignment="1">
      <alignment horizontal="center" vertical="center" wrapText="1"/>
    </xf>
    <xf numFmtId="9" fontId="6" fillId="3" borderId="2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MISIONES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2016-2019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140147</xdr:colOff>
      <xdr:row>115</xdr:row>
      <xdr:rowOff>36530</xdr:rowOff>
    </xdr:from>
    <xdr:to>
      <xdr:col>1</xdr:col>
      <xdr:colOff>764007</xdr:colOff>
      <xdr:row>116</xdr:row>
      <xdr:rowOff>179292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40147" y="28465854"/>
          <a:ext cx="2495242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523877</xdr:colOff>
      <xdr:row>57</xdr:row>
      <xdr:rowOff>47624</xdr:rowOff>
    </xdr:from>
    <xdr:to>
      <xdr:col>7</xdr:col>
      <xdr:colOff>660084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405315" y="13334999"/>
          <a:ext cx="3446144" cy="499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639759</xdr:colOff>
      <xdr:row>36</xdr:row>
      <xdr:rowOff>41366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EEE69-8BEE-44C1-B4D5-0EFECF43A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5647"/>
          <a:ext cx="3542083" cy="2517866"/>
        </a:xfrm>
        <a:prstGeom prst="rect">
          <a:avLst/>
        </a:prstGeom>
      </xdr:spPr>
    </xdr:pic>
    <xdr:clientData/>
  </xdr:twoCellAnchor>
  <xdr:twoCellAnchor editAs="oneCell">
    <xdr:from>
      <xdr:col>2</xdr:col>
      <xdr:colOff>605113</xdr:colOff>
      <xdr:row>22</xdr:row>
      <xdr:rowOff>201704</xdr:rowOff>
    </xdr:from>
    <xdr:to>
      <xdr:col>6</xdr:col>
      <xdr:colOff>163999</xdr:colOff>
      <xdr:row>41</xdr:row>
      <xdr:rowOff>181944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6AB56-B0DB-43D8-94E1-16A3B5CD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7437" y="6185645"/>
          <a:ext cx="3548180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403412</xdr:colOff>
      <xdr:row>58</xdr:row>
      <xdr:rowOff>235323</xdr:rowOff>
    </xdr:from>
    <xdr:to>
      <xdr:col>7</xdr:col>
      <xdr:colOff>777832</xdr:colOff>
      <xdr:row>72</xdr:row>
      <xdr:rowOff>201623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04455D-AF44-44E8-A88E-A48A3F40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91853" y="14130617"/>
          <a:ext cx="3724979" cy="3182388"/>
        </a:xfrm>
        <a:prstGeom prst="rect">
          <a:avLst/>
        </a:prstGeom>
      </xdr:spPr>
    </xdr:pic>
    <xdr:clientData/>
  </xdr:twoCellAnchor>
  <xdr:twoCellAnchor editAs="oneCell">
    <xdr:from>
      <xdr:col>7</xdr:col>
      <xdr:colOff>795618</xdr:colOff>
      <xdr:row>58</xdr:row>
      <xdr:rowOff>235324</xdr:rowOff>
    </xdr:from>
    <xdr:to>
      <xdr:col>10</xdr:col>
      <xdr:colOff>766040</xdr:colOff>
      <xdr:row>72</xdr:row>
      <xdr:rowOff>110176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8DB13C-CBC3-4D63-B684-06251FAAB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34618" y="14130618"/>
          <a:ext cx="3164098" cy="3090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22412</xdr:rowOff>
    </xdr:from>
    <xdr:to>
      <xdr:col>7</xdr:col>
      <xdr:colOff>558460</xdr:colOff>
      <xdr:row>86</xdr:row>
      <xdr:rowOff>209868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46AB3D-2D42-41A8-93B1-51B80FB3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86294"/>
          <a:ext cx="7797460" cy="314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0"/>
  <sheetViews>
    <sheetView showGridLines="0" tabSelected="1" zoomScale="80" zoomScaleNormal="80" zoomScaleSheetLayoutView="80" zoomScalePageLayoutView="10" workbookViewId="0"/>
  </sheetViews>
  <sheetFormatPr baseColWidth="10" defaultColWidth="11.41796875" defaultRowHeight="14.4" x14ac:dyDescent="0.55000000000000004"/>
  <cols>
    <col min="1" max="1" width="28.1562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3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9</v>
      </c>
      <c r="F6" s="10"/>
      <c r="X6" s="74"/>
    </row>
    <row r="7" spans="1:26" ht="18" customHeight="1" x14ac:dyDescent="0.55000000000000004">
      <c r="A7" s="4" t="s">
        <v>75</v>
      </c>
      <c r="X7" s="74"/>
    </row>
    <row r="8" spans="1:26" ht="40" customHeight="1" x14ac:dyDescent="0.55000000000000004">
      <c r="A8" s="173" t="s">
        <v>11</v>
      </c>
      <c r="B8" s="173"/>
      <c r="C8" s="173"/>
      <c r="D8" s="174"/>
      <c r="E8" s="119"/>
      <c r="F8" s="38"/>
      <c r="G8" s="158"/>
      <c r="H8" s="158"/>
      <c r="I8" s="158"/>
      <c r="J8" s="158"/>
      <c r="K8" s="158"/>
      <c r="R8" s="73"/>
      <c r="S8" s="73"/>
      <c r="T8" s="73"/>
      <c r="U8" s="74"/>
      <c r="X8" s="7"/>
      <c r="Y8" s="7"/>
      <c r="Z8" s="7"/>
    </row>
    <row r="9" spans="1:26" ht="31.2" x14ac:dyDescent="0.55000000000000004">
      <c r="A9" s="123"/>
      <c r="B9" s="124" t="s">
        <v>10</v>
      </c>
      <c r="C9" s="8" t="s">
        <v>108</v>
      </c>
      <c r="D9" s="8" t="s">
        <v>107</v>
      </c>
      <c r="E9" s="17"/>
      <c r="F9" s="17"/>
      <c r="G9" s="17"/>
      <c r="H9" s="17"/>
      <c r="I9" s="17"/>
      <c r="J9" s="17"/>
      <c r="K9" s="71"/>
      <c r="R9" s="73"/>
      <c r="S9" s="73"/>
      <c r="T9" s="73"/>
      <c r="U9" s="74"/>
      <c r="X9" s="7"/>
      <c r="Y9" s="7"/>
      <c r="Z9" s="7"/>
    </row>
    <row r="10" spans="1:26" s="76" customFormat="1" ht="24" customHeight="1" x14ac:dyDescent="0.55000000000000004">
      <c r="A10" s="9" t="s">
        <v>68</v>
      </c>
      <c r="B10" s="125">
        <f>+B19</f>
        <v>1574597.0502458075</v>
      </c>
      <c r="C10" s="120">
        <f>B10/$B$12</f>
        <v>0.56116499959654154</v>
      </c>
      <c r="D10" s="120">
        <v>3.3919850046494837E-2</v>
      </c>
      <c r="E10" s="19"/>
      <c r="F10" s="18"/>
      <c r="G10" s="20"/>
      <c r="H10" s="19"/>
      <c r="I10" s="20"/>
      <c r="J10" s="20"/>
      <c r="K10" s="72"/>
      <c r="L10" s="75"/>
      <c r="M10" s="75"/>
      <c r="N10" s="75"/>
      <c r="P10" s="75"/>
      <c r="Q10" s="75"/>
      <c r="R10" s="77"/>
      <c r="S10" s="77"/>
      <c r="T10" s="77"/>
      <c r="U10" s="74"/>
      <c r="V10" s="77"/>
      <c r="W10" s="77"/>
    </row>
    <row r="11" spans="1:26" ht="24" customHeight="1" x14ac:dyDescent="0.55000000000000004">
      <c r="A11" s="12" t="s">
        <v>69</v>
      </c>
      <c r="B11" s="126">
        <f>+B55</f>
        <v>1231346.0349036388</v>
      </c>
      <c r="C11" s="121">
        <f>B11/$B$12</f>
        <v>0.43883500040345841</v>
      </c>
      <c r="D11" s="121">
        <v>0.17186812566909776</v>
      </c>
      <c r="E11" s="19"/>
      <c r="F11" s="18"/>
      <c r="G11" s="20"/>
      <c r="H11" s="19"/>
      <c r="I11" s="20"/>
      <c r="J11" s="20"/>
      <c r="K11" s="72"/>
      <c r="R11" s="73"/>
      <c r="S11" s="73"/>
      <c r="T11" s="73"/>
      <c r="U11" s="74"/>
      <c r="X11" s="7"/>
      <c r="Y11" s="7"/>
      <c r="Z11" s="7"/>
    </row>
    <row r="12" spans="1:26" ht="24" customHeight="1" x14ac:dyDescent="0.55000000000000004">
      <c r="A12" s="13" t="s">
        <v>13</v>
      </c>
      <c r="B12" s="127">
        <f>SUM(B10:B11)</f>
        <v>2805943.0851494465</v>
      </c>
      <c r="C12" s="122">
        <f>B12/$B$12</f>
        <v>1</v>
      </c>
      <c r="D12" s="122">
        <v>5.2363761595361658E-2</v>
      </c>
      <c r="E12" s="19"/>
      <c r="F12" s="18"/>
      <c r="G12" s="20"/>
      <c r="H12" s="19"/>
      <c r="I12" s="20"/>
      <c r="J12" s="20"/>
      <c r="K12" s="72"/>
      <c r="R12" s="73"/>
      <c r="S12" s="73"/>
      <c r="T12" s="73"/>
      <c r="U12" s="74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5" t="s">
        <v>1</v>
      </c>
      <c r="B14" s="81"/>
      <c r="C14" s="81"/>
      <c r="D14" s="81"/>
      <c r="E14" s="81"/>
      <c r="F14" s="81"/>
      <c r="G14" s="81"/>
      <c r="H14" s="81"/>
      <c r="I14" s="82"/>
      <c r="J14" s="82"/>
      <c r="K14" s="82"/>
      <c r="R14" s="73"/>
      <c r="S14" s="73"/>
      <c r="T14" s="73"/>
      <c r="U14" s="74"/>
      <c r="X14" s="7"/>
      <c r="Y14" s="7"/>
      <c r="Z14" s="7"/>
    </row>
    <row r="15" spans="1:26" ht="18.3" x14ac:dyDescent="0.7">
      <c r="A15" s="6" t="s">
        <v>17</v>
      </c>
      <c r="B15" s="2"/>
      <c r="C15" s="2"/>
      <c r="D15" s="2"/>
      <c r="E15" s="2"/>
      <c r="H15" s="34" t="s">
        <v>19</v>
      </c>
      <c r="I15" s="3"/>
      <c r="J15" s="3"/>
      <c r="K15" s="3"/>
      <c r="R15" s="73"/>
      <c r="S15" s="73"/>
      <c r="T15" s="73"/>
      <c r="U15" s="74"/>
      <c r="X15" s="7"/>
      <c r="Y15" s="7"/>
      <c r="Z15" s="7"/>
    </row>
    <row r="16" spans="1:26" ht="15.6" x14ac:dyDescent="0.6">
      <c r="A16" s="4" t="s">
        <v>76</v>
      </c>
      <c r="B16" s="2"/>
      <c r="C16" s="2"/>
      <c r="D16" s="2"/>
      <c r="E16" s="59"/>
      <c r="H16" s="4" t="s">
        <v>76</v>
      </c>
      <c r="I16" s="3"/>
      <c r="J16" s="3"/>
      <c r="K16" s="3"/>
      <c r="R16" s="73"/>
      <c r="S16" s="73"/>
      <c r="T16" s="73"/>
      <c r="U16" s="74"/>
      <c r="X16" s="7"/>
      <c r="Y16" s="7"/>
      <c r="Z16" s="7"/>
    </row>
    <row r="17" spans="1:26" ht="43.2" x14ac:dyDescent="0.55000000000000004">
      <c r="A17" s="156" t="s">
        <v>76</v>
      </c>
      <c r="B17" s="117" t="s">
        <v>14</v>
      </c>
      <c r="C17" s="117" t="s">
        <v>21</v>
      </c>
      <c r="D17" s="117" t="s">
        <v>15</v>
      </c>
      <c r="E17" s="117" t="s">
        <v>20</v>
      </c>
      <c r="F17" s="117" t="s">
        <v>58</v>
      </c>
      <c r="H17" s="161" t="s">
        <v>57</v>
      </c>
      <c r="I17" s="162"/>
      <c r="J17" s="156" t="s">
        <v>56</v>
      </c>
      <c r="K17" s="3"/>
      <c r="R17" s="73"/>
      <c r="S17" s="73"/>
      <c r="T17" s="73"/>
      <c r="U17" s="74"/>
      <c r="X17" s="7"/>
      <c r="Y17" s="7"/>
      <c r="Z17" s="7"/>
    </row>
    <row r="18" spans="1:26" x14ac:dyDescent="0.55000000000000004">
      <c r="A18" s="171"/>
      <c r="B18" s="118" t="s">
        <v>10</v>
      </c>
      <c r="C18" s="118" t="s">
        <v>16</v>
      </c>
      <c r="D18" s="118" t="s">
        <v>16</v>
      </c>
      <c r="E18" s="118" t="s">
        <v>111</v>
      </c>
      <c r="F18" s="118" t="s">
        <v>111</v>
      </c>
      <c r="H18" s="163"/>
      <c r="I18" s="164"/>
      <c r="J18" s="157"/>
      <c r="K18" s="1"/>
      <c r="R18" s="73"/>
      <c r="S18" s="73"/>
      <c r="T18" s="73"/>
      <c r="U18" s="74"/>
      <c r="X18" s="7"/>
      <c r="Y18" s="7"/>
      <c r="Z18" s="7"/>
    </row>
    <row r="19" spans="1:26" ht="25" customHeight="1" x14ac:dyDescent="0.55000000000000004">
      <c r="A19" s="128" t="s">
        <v>109</v>
      </c>
      <c r="B19" s="128">
        <v>1574597.0502458075</v>
      </c>
      <c r="C19" s="128">
        <v>8200479.3710117582</v>
      </c>
      <c r="D19" s="129">
        <f>+C19/B19</f>
        <v>5.2079859858314839</v>
      </c>
      <c r="E19" s="128">
        <v>9794.7358620814139</v>
      </c>
      <c r="F19" s="130">
        <v>1880.71471173854</v>
      </c>
      <c r="H19" s="50" t="s">
        <v>22</v>
      </c>
      <c r="I19" s="51"/>
      <c r="J19" s="51"/>
      <c r="K19" s="1"/>
      <c r="R19" s="73"/>
      <c r="S19" s="73"/>
      <c r="T19" s="73"/>
      <c r="U19" s="74"/>
      <c r="X19" s="7"/>
      <c r="Y19" s="7"/>
      <c r="Z19" s="7"/>
    </row>
    <row r="20" spans="1:26" ht="25" customHeight="1" x14ac:dyDescent="0.55000000000000004">
      <c r="A20" s="131" t="s">
        <v>110</v>
      </c>
      <c r="B20" s="131">
        <v>46421108.822340474</v>
      </c>
      <c r="C20" s="131">
        <v>243037592.39957762</v>
      </c>
      <c r="D20" s="132">
        <v>5.2354973537946625</v>
      </c>
      <c r="E20" s="131">
        <v>8075.625147676943</v>
      </c>
      <c r="F20" s="133">
        <v>1542.4752610797846</v>
      </c>
      <c r="H20" s="93" t="s">
        <v>23</v>
      </c>
      <c r="I20" s="53"/>
      <c r="J20" s="54">
        <v>0.49469513383661268</v>
      </c>
      <c r="K20" s="1"/>
      <c r="R20" s="73"/>
      <c r="S20" s="73"/>
      <c r="T20" s="73"/>
      <c r="U20" s="74"/>
      <c r="X20" s="7"/>
      <c r="Y20" s="7"/>
      <c r="Z20" s="7"/>
    </row>
    <row r="21" spans="1:26" s="78" customFormat="1" ht="15.6" x14ac:dyDescent="0.55000000000000004">
      <c r="A21"/>
      <c r="B21"/>
      <c r="C21"/>
      <c r="D21"/>
      <c r="E21"/>
      <c r="F21"/>
      <c r="G21"/>
      <c r="H21" s="52" t="s">
        <v>24</v>
      </c>
      <c r="I21" s="53"/>
      <c r="J21" s="54">
        <v>0.48144773650586092</v>
      </c>
      <c r="K21"/>
    </row>
    <row r="22" spans="1:26" ht="18.3" x14ac:dyDescent="0.55000000000000004">
      <c r="A22" s="6" t="s">
        <v>18</v>
      </c>
      <c r="H22" s="50" t="s">
        <v>5</v>
      </c>
      <c r="I22" s="53"/>
      <c r="J22" s="55"/>
      <c r="K22" s="1"/>
      <c r="R22" s="73"/>
      <c r="S22" s="73"/>
      <c r="T22" s="73"/>
      <c r="U22" s="74"/>
      <c r="X22" s="7"/>
      <c r="Y22" s="7"/>
      <c r="Z22" s="7"/>
    </row>
    <row r="23" spans="1:26" ht="15.6" x14ac:dyDescent="0.55000000000000004">
      <c r="A23" s="4" t="s">
        <v>77</v>
      </c>
      <c r="H23" s="93" t="s">
        <v>25</v>
      </c>
      <c r="I23" s="93"/>
      <c r="J23" s="54">
        <v>0.48638292162429037</v>
      </c>
      <c r="X23" s="74"/>
    </row>
    <row r="24" spans="1:26" ht="15" customHeight="1" x14ac:dyDescent="0.55000000000000004">
      <c r="H24" s="93" t="s">
        <v>26</v>
      </c>
      <c r="I24" s="93"/>
      <c r="J24" s="54">
        <v>0.41342015013206412</v>
      </c>
      <c r="X24" s="74"/>
    </row>
    <row r="25" spans="1:26" ht="15" customHeight="1" x14ac:dyDescent="0.55000000000000004">
      <c r="H25" s="93" t="s">
        <v>27</v>
      </c>
      <c r="I25" s="93"/>
      <c r="J25" s="54">
        <v>5.7984564981765949E-2</v>
      </c>
      <c r="X25" s="74"/>
    </row>
    <row r="26" spans="1:26" ht="15" customHeight="1" x14ac:dyDescent="0.55000000000000004">
      <c r="H26" s="93" t="s">
        <v>6</v>
      </c>
      <c r="I26" s="93"/>
      <c r="J26" s="54">
        <v>2.8016953588952002E-2</v>
      </c>
      <c r="X26" s="74"/>
    </row>
    <row r="27" spans="1:26" ht="15" customHeight="1" x14ac:dyDescent="0.55000000000000004">
      <c r="H27" s="50" t="s">
        <v>28</v>
      </c>
      <c r="I27" s="53"/>
      <c r="J27" s="55"/>
      <c r="X27" s="74"/>
    </row>
    <row r="28" spans="1:26" ht="15" customHeight="1" x14ac:dyDescent="0.55000000000000004">
      <c r="H28" s="52" t="s">
        <v>2</v>
      </c>
      <c r="I28" s="53"/>
      <c r="J28" s="54">
        <v>0.61540394029592604</v>
      </c>
      <c r="X28" s="74"/>
    </row>
    <row r="29" spans="1:26" ht="15" customHeight="1" x14ac:dyDescent="0.55000000000000004">
      <c r="H29" s="52" t="s">
        <v>3</v>
      </c>
      <c r="I29" s="53"/>
      <c r="J29" s="54">
        <v>0.25247513501556779</v>
      </c>
      <c r="X29" s="74"/>
    </row>
    <row r="30" spans="1:26" ht="15" customHeight="1" x14ac:dyDescent="0.55000000000000004">
      <c r="H30" s="52" t="s">
        <v>4</v>
      </c>
      <c r="I30" s="53"/>
      <c r="J30" s="54">
        <v>0.132120924688506</v>
      </c>
      <c r="X30" s="74"/>
    </row>
    <row r="31" spans="1:26" ht="15" customHeight="1" x14ac:dyDescent="0.55000000000000004">
      <c r="H31" s="50" t="s">
        <v>7</v>
      </c>
      <c r="I31" s="53"/>
      <c r="J31" s="55"/>
      <c r="X31" s="74"/>
    </row>
    <row r="32" spans="1:26" ht="15" customHeight="1" x14ac:dyDescent="0.6">
      <c r="B32" s="59"/>
      <c r="H32" s="52" t="s">
        <v>29</v>
      </c>
      <c r="I32" s="53"/>
      <c r="J32" s="56">
        <v>0.15562186719133286</v>
      </c>
      <c r="X32" s="74"/>
    </row>
    <row r="33" spans="1:26" ht="15" customHeight="1" x14ac:dyDescent="0.55000000000000004">
      <c r="H33" s="52" t="s">
        <v>30</v>
      </c>
      <c r="I33" s="53"/>
      <c r="J33" s="56">
        <v>0.21737339353233612</v>
      </c>
      <c r="X33" s="74"/>
    </row>
    <row r="34" spans="1:26" ht="15" customHeight="1" x14ac:dyDescent="0.55000000000000004">
      <c r="B34"/>
      <c r="C34"/>
      <c r="H34" s="52" t="s">
        <v>31</v>
      </c>
      <c r="I34" s="57"/>
      <c r="J34" s="56">
        <v>0.20220011443016025</v>
      </c>
      <c r="X34" s="74"/>
    </row>
    <row r="35" spans="1:26" ht="15" customHeight="1" x14ac:dyDescent="0.55000000000000004">
      <c r="B35"/>
      <c r="C35"/>
      <c r="H35" s="52" t="s">
        <v>32</v>
      </c>
      <c r="I35" s="57"/>
      <c r="J35" s="56">
        <v>0.21634236529112733</v>
      </c>
      <c r="X35" s="74"/>
    </row>
    <row r="36" spans="1:26" ht="15" customHeight="1" x14ac:dyDescent="0.55000000000000004">
      <c r="B36"/>
      <c r="C36"/>
      <c r="H36" s="52" t="s">
        <v>8</v>
      </c>
      <c r="I36" s="58"/>
      <c r="J36" s="56">
        <v>0.20846225955504352</v>
      </c>
      <c r="X36" s="74"/>
    </row>
    <row r="37" spans="1:26" x14ac:dyDescent="0.55000000000000004">
      <c r="A37"/>
      <c r="B37"/>
      <c r="C37"/>
      <c r="H37" s="7"/>
      <c r="I37" s="7"/>
      <c r="J37" s="7"/>
      <c r="X37" s="74"/>
    </row>
    <row r="38" spans="1:26" ht="19" customHeight="1" x14ac:dyDescent="0.55000000000000004">
      <c r="A38"/>
      <c r="B38"/>
      <c r="C38"/>
      <c r="K38" s="7"/>
      <c r="X38" s="74"/>
    </row>
    <row r="39" spans="1:26" ht="15" customHeight="1" x14ac:dyDescent="0.55000000000000004">
      <c r="A39"/>
      <c r="B39"/>
      <c r="C39"/>
      <c r="K39" s="7"/>
      <c r="X39" s="74"/>
    </row>
    <row r="40" spans="1:26" ht="15" customHeight="1" x14ac:dyDescent="0.55000000000000004">
      <c r="K40" s="7"/>
      <c r="X40" s="74"/>
    </row>
    <row r="41" spans="1:26" s="30" customFormat="1" ht="18.3" x14ac:dyDescent="0.55000000000000004">
      <c r="A41" s="6" t="s">
        <v>38</v>
      </c>
      <c r="B41" s="4"/>
      <c r="C41" s="4"/>
      <c r="G41" s="4"/>
      <c r="K41" s="172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70</v>
      </c>
      <c r="B42" s="4"/>
      <c r="C42" s="4"/>
      <c r="G42" s="4"/>
      <c r="K42" s="172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65" t="s">
        <v>39</v>
      </c>
      <c r="B43" s="166"/>
      <c r="C43" s="35" t="s">
        <v>34</v>
      </c>
      <c r="G43" s="4"/>
      <c r="K43" s="172"/>
    </row>
    <row r="44" spans="1:26" s="27" customFormat="1" ht="15" customHeight="1" x14ac:dyDescent="0.55000000000000004">
      <c r="A44" s="167" t="s">
        <v>36</v>
      </c>
      <c r="B44" s="168"/>
      <c r="C44" s="61" t="s">
        <v>78</v>
      </c>
      <c r="G44" s="4"/>
      <c r="K44" s="25"/>
    </row>
    <row r="45" spans="1:26" s="27" customFormat="1" x14ac:dyDescent="0.55000000000000004">
      <c r="A45" s="169" t="s">
        <v>37</v>
      </c>
      <c r="B45" s="170"/>
      <c r="C45" s="62" t="s">
        <v>79</v>
      </c>
      <c r="G45" s="4"/>
      <c r="K45" s="25"/>
    </row>
    <row r="46" spans="1:26" s="27" customFormat="1" ht="15" customHeight="1" x14ac:dyDescent="0.55000000000000004">
      <c r="A46" s="169" t="s">
        <v>35</v>
      </c>
      <c r="B46" s="170"/>
      <c r="C46" s="62" t="s">
        <v>80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5" t="s">
        <v>33</v>
      </c>
      <c r="B50" s="67"/>
      <c r="C50" s="80"/>
      <c r="D50" s="67"/>
      <c r="E50" s="67"/>
      <c r="F50" s="67"/>
      <c r="G50" s="67"/>
      <c r="H50" s="67"/>
      <c r="I50" s="67"/>
      <c r="J50" s="67"/>
      <c r="K50" s="80"/>
    </row>
    <row r="51" spans="1:11" s="27" customFormat="1" ht="15" customHeight="1" x14ac:dyDescent="0.55000000000000004">
      <c r="A51" s="6" t="s">
        <v>17</v>
      </c>
      <c r="C51" s="33"/>
      <c r="K51" s="33"/>
    </row>
    <row r="52" spans="1:11" s="27" customFormat="1" ht="15" customHeight="1" x14ac:dyDescent="0.55000000000000004">
      <c r="A52" s="4" t="s">
        <v>40</v>
      </c>
      <c r="C52" s="33"/>
      <c r="K52" s="33"/>
    </row>
    <row r="53" spans="1:11" s="27" customFormat="1" ht="35.25" customHeight="1" x14ac:dyDescent="0.55000000000000004">
      <c r="A53" s="159" t="s">
        <v>0</v>
      </c>
      <c r="B53" s="175" t="s">
        <v>12</v>
      </c>
      <c r="C53" s="176"/>
      <c r="D53"/>
      <c r="E53"/>
      <c r="F53"/>
      <c r="K53" s="33"/>
    </row>
    <row r="54" spans="1:11" s="27" customFormat="1" ht="21.75" customHeight="1" x14ac:dyDescent="0.55000000000000004">
      <c r="A54" s="160"/>
      <c r="B54" s="134" t="s">
        <v>109</v>
      </c>
      <c r="C54" s="135" t="s">
        <v>110</v>
      </c>
      <c r="D54"/>
      <c r="E54"/>
      <c r="F54"/>
      <c r="K54" s="33"/>
    </row>
    <row r="55" spans="1:11" s="27" customFormat="1" ht="31.5" customHeight="1" x14ac:dyDescent="0.55000000000000004">
      <c r="A55" s="116" t="s">
        <v>40</v>
      </c>
      <c r="B55" s="136">
        <v>1231346.0349036388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5" t="s">
        <v>48</v>
      </c>
      <c r="B57" s="66"/>
      <c r="C57" s="66"/>
      <c r="D57" s="67"/>
      <c r="E57" s="68"/>
      <c r="F57" s="67"/>
      <c r="G57" s="69"/>
      <c r="H57" s="70"/>
      <c r="I57" s="67"/>
      <c r="J57" s="67"/>
      <c r="K57" s="67"/>
    </row>
    <row r="58" spans="1:11" s="27" customFormat="1" ht="21" customHeight="1" thickBot="1" x14ac:dyDescent="0.6">
      <c r="A58" s="63" t="s">
        <v>50</v>
      </c>
      <c r="B58" s="64">
        <v>549</v>
      </c>
      <c r="C58" s="32"/>
      <c r="F58" s="31"/>
      <c r="G58" s="30"/>
    </row>
    <row r="59" spans="1:11" s="27" customFormat="1" ht="21" customHeight="1" x14ac:dyDescent="0.55000000000000004">
      <c r="A59" s="45" t="s">
        <v>51</v>
      </c>
      <c r="B59" s="46">
        <v>22970</v>
      </c>
      <c r="C59" s="42"/>
      <c r="F59" s="31"/>
      <c r="G59" s="30"/>
    </row>
    <row r="60" spans="1:11" s="27" customFormat="1" ht="16.5" customHeight="1" x14ac:dyDescent="0.55000000000000004">
      <c r="A60" s="48"/>
      <c r="B60" s="44"/>
      <c r="C60" s="32"/>
    </row>
    <row r="61" spans="1:11" s="27" customFormat="1" ht="29.5" customHeight="1" x14ac:dyDescent="0.7">
      <c r="A61" s="34" t="s">
        <v>55</v>
      </c>
      <c r="B61" s="31"/>
      <c r="C61" s="30"/>
      <c r="D61" s="49"/>
      <c r="F61" s="155"/>
      <c r="G61" s="155"/>
      <c r="H61" s="49"/>
      <c r="I61" s="49"/>
    </row>
    <row r="62" spans="1:11" s="27" customFormat="1" ht="21" customHeight="1" x14ac:dyDescent="0.55000000000000004">
      <c r="A62" s="108" t="s">
        <v>52</v>
      </c>
      <c r="B62" s="36" t="s">
        <v>49</v>
      </c>
      <c r="C62" s="43" t="s">
        <v>87</v>
      </c>
      <c r="D62" s="41"/>
      <c r="F62" s="39"/>
      <c r="H62" s="40"/>
      <c r="I62" s="41"/>
    </row>
    <row r="63" spans="1:11" s="27" customFormat="1" x14ac:dyDescent="0.55000000000000004">
      <c r="A63" s="23" t="s">
        <v>81</v>
      </c>
      <c r="B63" s="11">
        <v>505</v>
      </c>
      <c r="D63" s="41"/>
      <c r="F63" s="39"/>
      <c r="H63" s="40"/>
      <c r="I63" s="41"/>
    </row>
    <row r="64" spans="1:11" s="27" customFormat="1" x14ac:dyDescent="0.55000000000000004">
      <c r="A64" s="23" t="s">
        <v>82</v>
      </c>
      <c r="B64" s="11">
        <v>345</v>
      </c>
      <c r="D64" s="41"/>
      <c r="F64" s="39"/>
      <c r="H64" s="40"/>
      <c r="I64" s="41"/>
    </row>
    <row r="65" spans="1:13" s="27" customFormat="1" x14ac:dyDescent="0.55000000000000004">
      <c r="A65" s="23" t="s">
        <v>83</v>
      </c>
      <c r="B65" s="11">
        <v>298</v>
      </c>
      <c r="D65" s="41"/>
      <c r="F65" s="39"/>
      <c r="H65" s="40"/>
      <c r="I65" s="41"/>
    </row>
    <row r="66" spans="1:13" s="27" customFormat="1" x14ac:dyDescent="0.55000000000000004">
      <c r="A66" s="27" t="s">
        <v>73</v>
      </c>
      <c r="B66" s="92">
        <v>250</v>
      </c>
      <c r="F66" s="39"/>
      <c r="H66" s="40"/>
      <c r="I66" s="41"/>
    </row>
    <row r="67" spans="1:13" s="27" customFormat="1" x14ac:dyDescent="0.55000000000000004">
      <c r="A67" s="27" t="s">
        <v>84</v>
      </c>
      <c r="B67" s="92">
        <v>175</v>
      </c>
      <c r="D67" s="41"/>
      <c r="F67" s="39"/>
      <c r="G67" s="40"/>
      <c r="H67" s="41"/>
    </row>
    <row r="68" spans="1:13" s="27" customFormat="1" x14ac:dyDescent="0.55000000000000004">
      <c r="A68" s="27" t="s">
        <v>85</v>
      </c>
      <c r="B68" s="92">
        <v>148</v>
      </c>
      <c r="D68" s="41"/>
      <c r="F68" s="39"/>
      <c r="G68" s="40"/>
      <c r="H68" s="41"/>
    </row>
    <row r="69" spans="1:13" s="27" customFormat="1" x14ac:dyDescent="0.55000000000000004">
      <c r="A69" s="27" t="s">
        <v>53</v>
      </c>
      <c r="B69" s="92">
        <v>86</v>
      </c>
      <c r="G69" s="30"/>
    </row>
    <row r="70" spans="1:13" s="27" customFormat="1" x14ac:dyDescent="0.55000000000000004">
      <c r="A70" s="27" t="s">
        <v>86</v>
      </c>
      <c r="B70" s="92">
        <v>74</v>
      </c>
    </row>
    <row r="71" spans="1:13" s="27" customFormat="1" ht="28.8" x14ac:dyDescent="0.55000000000000004">
      <c r="A71" s="47" t="s">
        <v>54</v>
      </c>
      <c r="B71" s="36" t="s">
        <v>49</v>
      </c>
      <c r="C71" s="43" t="s">
        <v>89</v>
      </c>
    </row>
    <row r="72" spans="1:13" s="27" customFormat="1" x14ac:dyDescent="0.55000000000000004">
      <c r="A72" s="23" t="s">
        <v>88</v>
      </c>
      <c r="B72" s="11">
        <v>220</v>
      </c>
    </row>
    <row r="73" spans="1:13" s="27" customFormat="1" ht="21" customHeight="1" x14ac:dyDescent="0.55000000000000004">
      <c r="A73" s="23" t="s">
        <v>74</v>
      </c>
      <c r="B73" s="11">
        <v>200</v>
      </c>
    </row>
    <row r="74" spans="1:13" s="27" customFormat="1" ht="21" customHeight="1" x14ac:dyDescent="0.55000000000000004"/>
    <row r="75" spans="1:13" s="27" customFormat="1" ht="33" customHeight="1" x14ac:dyDescent="0.55000000000000004">
      <c r="A75" s="65" t="s">
        <v>90</v>
      </c>
      <c r="B75" s="66"/>
      <c r="C75" s="80"/>
      <c r="D75" s="67"/>
      <c r="E75" s="67"/>
      <c r="F75" s="67"/>
      <c r="G75" s="69"/>
      <c r="H75" s="65"/>
      <c r="I75" s="66"/>
      <c r="J75" s="80"/>
      <c r="K75" s="67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33" customHeight="1" x14ac:dyDescent="0.55000000000000004">
      <c r="A88" s="65" t="s">
        <v>65</v>
      </c>
      <c r="B88" s="66"/>
      <c r="C88" s="80"/>
      <c r="D88" s="67"/>
      <c r="E88" s="67"/>
      <c r="F88" s="67"/>
      <c r="G88" s="69"/>
      <c r="H88" s="65"/>
      <c r="I88" s="66"/>
      <c r="J88" s="80"/>
      <c r="K88" s="67"/>
      <c r="L88" s="30"/>
      <c r="M88" s="30"/>
    </row>
    <row r="89" spans="1:13" s="27" customFormat="1" ht="13.5" customHeight="1" x14ac:dyDescent="0.55000000000000004">
      <c r="A89" s="85"/>
      <c r="B89" s="32"/>
      <c r="C89" s="33"/>
      <c r="G89" s="30"/>
      <c r="H89" s="85"/>
      <c r="I89" s="32"/>
      <c r="J89" s="33"/>
      <c r="L89" s="30"/>
      <c r="M89" s="30"/>
    </row>
    <row r="90" spans="1:13" s="88" customFormat="1" ht="22.5" customHeight="1" x14ac:dyDescent="0.55000000000000004">
      <c r="A90" s="89" t="s">
        <v>66</v>
      </c>
      <c r="H90" s="60"/>
      <c r="I90" s="90"/>
      <c r="J90" s="91"/>
    </row>
    <row r="91" spans="1:13" s="27" customFormat="1" ht="28.8" x14ac:dyDescent="0.55000000000000004">
      <c r="A91" s="99" t="s">
        <v>41</v>
      </c>
      <c r="B91" s="99" t="s">
        <v>42</v>
      </c>
      <c r="C91" s="99" t="s">
        <v>46</v>
      </c>
      <c r="D91" s="99" t="s">
        <v>43</v>
      </c>
      <c r="E91" s="99" t="s">
        <v>47</v>
      </c>
      <c r="F91" s="99" t="s">
        <v>44</v>
      </c>
      <c r="G91" s="30"/>
      <c r="I91" s="32"/>
      <c r="J91" s="33"/>
    </row>
    <row r="92" spans="1:13" s="27" customFormat="1" ht="35.25" customHeight="1" x14ac:dyDescent="0.55000000000000004">
      <c r="A92" s="96" t="s">
        <v>92</v>
      </c>
      <c r="B92" s="97">
        <v>761954</v>
      </c>
      <c r="C92" s="98">
        <v>0.43609780001790521</v>
      </c>
      <c r="D92" s="97">
        <v>940047</v>
      </c>
      <c r="E92" s="98">
        <v>0.36387634902752497</v>
      </c>
      <c r="F92" s="98">
        <f>D92/SUM($D$92:$D$93)</f>
        <v>0.82524400542878062</v>
      </c>
      <c r="G92" s="30"/>
      <c r="H92" s="94"/>
      <c r="I92" s="32"/>
      <c r="J92" s="94"/>
    </row>
    <row r="93" spans="1:13" s="27" customFormat="1" ht="35.25" customHeight="1" thickBot="1" x14ac:dyDescent="0.6">
      <c r="A93" s="84" t="s">
        <v>91</v>
      </c>
      <c r="B93" s="95">
        <v>160983</v>
      </c>
      <c r="C93" s="83">
        <v>0.12225506462362135</v>
      </c>
      <c r="D93" s="95">
        <v>199067</v>
      </c>
      <c r="E93" s="83">
        <v>1.4170685048054965E-2</v>
      </c>
      <c r="F93" s="83">
        <f>D93/SUM($D$92:$D$93)</f>
        <v>0.17475599457121938</v>
      </c>
      <c r="G93" s="30"/>
      <c r="H93" s="94"/>
      <c r="I93" s="32"/>
      <c r="J93" s="94"/>
    </row>
    <row r="94" spans="1:13" s="27" customFormat="1" ht="24.75" customHeight="1" thickTop="1" x14ac:dyDescent="0.55000000000000004">
      <c r="A94" s="102" t="s">
        <v>71</v>
      </c>
      <c r="B94" s="103">
        <v>922937</v>
      </c>
      <c r="C94" s="104">
        <v>0.36930514518518409</v>
      </c>
      <c r="D94" s="103">
        <v>1139114</v>
      </c>
      <c r="E94" s="104">
        <v>0.28636119304553653</v>
      </c>
      <c r="F94" s="104">
        <f>D94/SUM($D$92:$D$93)</f>
        <v>1</v>
      </c>
      <c r="G94" s="30"/>
      <c r="H94" s="94"/>
      <c r="I94" s="32"/>
      <c r="J94" s="94"/>
    </row>
    <row r="95" spans="1:13" customFormat="1" x14ac:dyDescent="0.55000000000000004"/>
    <row r="96" spans="1:13" customFormat="1" ht="30" customHeight="1" x14ac:dyDescent="0.55000000000000004">
      <c r="A96" s="143" t="s">
        <v>59</v>
      </c>
      <c r="B96" s="144"/>
      <c r="C96" s="100" t="s">
        <v>45</v>
      </c>
      <c r="D96" s="4"/>
      <c r="E96" s="145" t="s">
        <v>60</v>
      </c>
      <c r="F96" s="146"/>
      <c r="G96" s="149" t="s">
        <v>45</v>
      </c>
      <c r="H96" s="144"/>
      <c r="I96" s="4"/>
      <c r="J96" s="4"/>
    </row>
    <row r="97" spans="1:13" customFormat="1" x14ac:dyDescent="0.55000000000000004">
      <c r="A97" s="147" t="s">
        <v>93</v>
      </c>
      <c r="B97" s="147"/>
      <c r="C97" s="148"/>
      <c r="D97" s="4"/>
      <c r="E97" s="137" t="s">
        <v>93</v>
      </c>
      <c r="F97" s="137"/>
      <c r="G97" s="137"/>
      <c r="H97" s="138"/>
      <c r="I97" s="4"/>
      <c r="J97" s="4"/>
    </row>
    <row r="98" spans="1:13" s="27" customFormat="1" x14ac:dyDescent="0.55000000000000004">
      <c r="A98" s="139" t="s">
        <v>96</v>
      </c>
      <c r="B98" s="140"/>
      <c r="C98" s="83">
        <v>0.8405064975148735</v>
      </c>
      <c r="D98" s="4"/>
      <c r="E98" s="141" t="s">
        <v>62</v>
      </c>
      <c r="F98" s="142"/>
      <c r="G98" s="150">
        <v>0.43796820289882826</v>
      </c>
      <c r="H98" s="151"/>
    </row>
    <row r="99" spans="1:13" s="27" customFormat="1" x14ac:dyDescent="0.55000000000000004">
      <c r="A99" s="139" t="s">
        <v>95</v>
      </c>
      <c r="B99" s="140"/>
      <c r="C99" s="83">
        <v>6.9651124426611602E-2</v>
      </c>
      <c r="D99" s="4"/>
      <c r="E99" s="152" t="s">
        <v>61</v>
      </c>
      <c r="F99" s="140"/>
      <c r="G99" s="153">
        <v>0.20521929530576222</v>
      </c>
      <c r="H99" s="154"/>
    </row>
    <row r="100" spans="1:13" customFormat="1" x14ac:dyDescent="0.55000000000000004">
      <c r="A100" s="139" t="s">
        <v>72</v>
      </c>
      <c r="B100" s="140"/>
      <c r="C100" s="83">
        <v>3.6705371491820904E-2</v>
      </c>
      <c r="D100" s="4"/>
      <c r="E100" s="152" t="s">
        <v>100</v>
      </c>
      <c r="F100" s="140"/>
      <c r="G100" s="153">
        <v>0.14820028152020914</v>
      </c>
      <c r="H100" s="154"/>
      <c r="I100" s="4"/>
      <c r="J100" s="4"/>
    </row>
    <row r="101" spans="1:13" s="27" customFormat="1" x14ac:dyDescent="0.55000000000000004">
      <c r="A101" s="139" t="s">
        <v>97</v>
      </c>
      <c r="B101" s="140"/>
      <c r="C101" s="83">
        <v>3.479070658478698E-2</v>
      </c>
      <c r="D101" s="4"/>
      <c r="E101" s="152" t="s">
        <v>101</v>
      </c>
      <c r="F101" s="140"/>
      <c r="G101" s="153">
        <v>0.11934446008445607</v>
      </c>
      <c r="H101" s="154"/>
    </row>
    <row r="102" spans="1:13" s="27" customFormat="1" x14ac:dyDescent="0.55000000000000004">
      <c r="A102" s="140" t="s">
        <v>98</v>
      </c>
      <c r="B102" s="140"/>
      <c r="C102" s="83">
        <v>1.8346299981907004E-2</v>
      </c>
      <c r="D102" s="4"/>
      <c r="E102" s="152" t="s">
        <v>102</v>
      </c>
      <c r="F102" s="140"/>
      <c r="G102" s="153">
        <v>4.5731074787982086E-2</v>
      </c>
      <c r="H102" s="154"/>
    </row>
    <row r="103" spans="1:13" s="27" customFormat="1" x14ac:dyDescent="0.55000000000000004">
      <c r="A103" s="147" t="s">
        <v>99</v>
      </c>
      <c r="B103" s="147"/>
      <c r="C103" s="148"/>
      <c r="D103" s="4"/>
      <c r="E103" s="152" t="s">
        <v>103</v>
      </c>
      <c r="F103" s="140"/>
      <c r="G103" s="153">
        <v>4.3536685402762218E-2</v>
      </c>
      <c r="H103" s="154"/>
    </row>
    <row r="104" spans="1:13" s="27" customFormat="1" x14ac:dyDescent="0.55000000000000004">
      <c r="A104" s="139" t="s">
        <v>94</v>
      </c>
      <c r="B104" s="140"/>
      <c r="C104" s="83">
        <v>0.91839039136356959</v>
      </c>
      <c r="D104" s="4"/>
      <c r="E104" s="137" t="s">
        <v>99</v>
      </c>
      <c r="F104" s="137"/>
      <c r="G104" s="137"/>
      <c r="H104" s="138"/>
    </row>
    <row r="105" spans="1:13" s="27" customFormat="1" ht="15" customHeight="1" x14ac:dyDescent="0.55000000000000004">
      <c r="A105" s="139" t="s">
        <v>95</v>
      </c>
      <c r="B105" s="140"/>
      <c r="C105" s="101">
        <v>8.1609608636430381E-2</v>
      </c>
      <c r="D105" s="4"/>
      <c r="E105" s="141" t="s">
        <v>62</v>
      </c>
      <c r="F105" s="142"/>
      <c r="G105" s="150">
        <v>0.68750125640767912</v>
      </c>
      <c r="H105" s="151"/>
    </row>
    <row r="106" spans="1:13" s="27" customFormat="1" ht="15" customHeight="1" x14ac:dyDescent="0.55000000000000004">
      <c r="A106" s="105"/>
      <c r="B106" s="105"/>
      <c r="C106" s="106"/>
      <c r="D106" s="107"/>
      <c r="E106" s="152" t="s">
        <v>100</v>
      </c>
      <c r="F106" s="140"/>
      <c r="G106" s="153">
        <v>0.31249874359232083</v>
      </c>
      <c r="H106" s="154"/>
      <c r="J106" s="110"/>
      <c r="K106" s="110"/>
    </row>
    <row r="107" spans="1:13" s="27" customFormat="1" ht="15" customHeight="1" x14ac:dyDescent="0.55000000000000004">
      <c r="A107" s="105"/>
      <c r="B107" s="105"/>
      <c r="C107" s="106"/>
      <c r="D107" s="107"/>
      <c r="E107"/>
      <c r="F107"/>
      <c r="G107"/>
      <c r="H107"/>
      <c r="J107" s="110"/>
      <c r="K107" s="110"/>
    </row>
    <row r="108" spans="1:13" s="88" customFormat="1" ht="24.75" customHeight="1" x14ac:dyDescent="0.55000000000000004">
      <c r="A108" s="86" t="s">
        <v>67</v>
      </c>
      <c r="B108" s="87"/>
      <c r="C108" s="87"/>
      <c r="D108" s="87"/>
      <c r="E108" s="87"/>
      <c r="F108" s="87"/>
      <c r="J108" s="110"/>
      <c r="K108" s="110"/>
      <c r="M108" s="113"/>
    </row>
    <row r="109" spans="1:13" s="27" customFormat="1" ht="28.8" x14ac:dyDescent="0.55000000000000004">
      <c r="A109" s="99" t="s">
        <v>63</v>
      </c>
      <c r="B109" s="99" t="s">
        <v>42</v>
      </c>
      <c r="C109" s="99" t="s">
        <v>46</v>
      </c>
      <c r="D109" s="99" t="s">
        <v>43</v>
      </c>
      <c r="E109" s="99" t="s">
        <v>47</v>
      </c>
      <c r="F109" s="99" t="s">
        <v>44</v>
      </c>
      <c r="J109" s="114"/>
      <c r="K109" s="113"/>
      <c r="L109" s="109"/>
    </row>
    <row r="110" spans="1:13" s="27" customFormat="1" x14ac:dyDescent="0.55000000000000004">
      <c r="A110" s="96" t="s">
        <v>92</v>
      </c>
      <c r="B110" s="97">
        <v>1768</v>
      </c>
      <c r="C110" s="115" t="s">
        <v>106</v>
      </c>
      <c r="D110" s="97">
        <v>13482</v>
      </c>
      <c r="E110" s="115" t="s">
        <v>106</v>
      </c>
      <c r="F110" s="98">
        <v>1</v>
      </c>
      <c r="J110" s="110"/>
      <c r="K110" s="110"/>
      <c r="L110" s="109"/>
    </row>
    <row r="111" spans="1:13" s="79" customFormat="1" ht="21" customHeight="1" x14ac:dyDescent="0.55000000000000004">
      <c r="E111" s="5"/>
      <c r="J111" s="111"/>
      <c r="K111" s="111"/>
      <c r="L111" s="109"/>
    </row>
    <row r="112" spans="1:13" customFormat="1" ht="30" customHeight="1" x14ac:dyDescent="0.55000000000000004">
      <c r="A112" s="143" t="s">
        <v>64</v>
      </c>
      <c r="B112" s="144"/>
      <c r="C112" s="100" t="s">
        <v>45</v>
      </c>
      <c r="D112" s="4"/>
      <c r="E112" s="145" t="s">
        <v>60</v>
      </c>
      <c r="F112" s="146"/>
      <c r="G112" s="149" t="s">
        <v>45</v>
      </c>
      <c r="H112" s="144"/>
      <c r="I112" s="4"/>
      <c r="J112" s="112"/>
      <c r="K112" s="112"/>
      <c r="L112" s="109"/>
    </row>
    <row r="113" spans="1:12" customFormat="1" x14ac:dyDescent="0.55000000000000004">
      <c r="A113" s="137" t="s">
        <v>93</v>
      </c>
      <c r="B113" s="137"/>
      <c r="C113" s="138"/>
      <c r="D113" s="4"/>
      <c r="E113" s="137" t="s">
        <v>93</v>
      </c>
      <c r="F113" s="137"/>
      <c r="G113" s="137"/>
      <c r="H113" s="138"/>
      <c r="I113" s="4"/>
      <c r="J113" s="112"/>
      <c r="K113" s="112"/>
      <c r="L113" s="109"/>
    </row>
    <row r="114" spans="1:12" customFormat="1" x14ac:dyDescent="0.55000000000000004">
      <c r="A114" s="139" t="s">
        <v>104</v>
      </c>
      <c r="B114" s="140"/>
      <c r="C114" s="83">
        <v>1</v>
      </c>
      <c r="D114" s="4"/>
      <c r="E114" s="141" t="s">
        <v>105</v>
      </c>
      <c r="F114" s="142"/>
      <c r="G114" s="150">
        <v>1</v>
      </c>
      <c r="H114" s="151"/>
    </row>
    <row r="115" spans="1:12" customFormat="1" ht="15" customHeight="1" x14ac:dyDescent="0.55000000000000004">
      <c r="D115" s="4"/>
    </row>
    <row r="116" spans="1:12" customFormat="1" ht="15" customHeight="1" x14ac:dyDescent="0.55000000000000004">
      <c r="D116" s="4"/>
    </row>
    <row r="117" spans="1:12" customFormat="1" x14ac:dyDescent="0.55000000000000004">
      <c r="D117" s="4"/>
    </row>
    <row r="118" spans="1:12" customFormat="1" x14ac:dyDescent="0.55000000000000004">
      <c r="D118" s="4"/>
    </row>
    <row r="119" spans="1:12" customFormat="1" x14ac:dyDescent="0.55000000000000004">
      <c r="D119" s="4"/>
    </row>
    <row r="120" spans="1:12" customFormat="1" x14ac:dyDescent="0.55000000000000004"/>
    <row r="121" spans="1:12" customFormat="1" x14ac:dyDescent="0.55000000000000004">
      <c r="D121" s="4"/>
      <c r="E121" s="4"/>
      <c r="F121" s="4"/>
    </row>
    <row r="122" spans="1:12" customFormat="1" x14ac:dyDescent="0.55000000000000004">
      <c r="D122" s="4"/>
      <c r="E122" s="4"/>
      <c r="F122" s="4"/>
    </row>
    <row r="123" spans="1:12" customFormat="1" x14ac:dyDescent="0.55000000000000004">
      <c r="A123" s="4"/>
      <c r="B123" s="4"/>
      <c r="C123" s="4"/>
      <c r="D123" s="4"/>
      <c r="E123" s="4"/>
      <c r="F123" s="4"/>
    </row>
    <row r="124" spans="1:12" customFormat="1" x14ac:dyDescent="0.55000000000000004">
      <c r="A124" s="4"/>
      <c r="B124" s="4"/>
      <c r="C124" s="4"/>
      <c r="D124" s="4"/>
      <c r="E124" s="4"/>
      <c r="F124" s="4"/>
    </row>
    <row r="125" spans="1:12" customFormat="1" x14ac:dyDescent="0.55000000000000004">
      <c r="A125" s="4"/>
      <c r="B125" s="4"/>
      <c r="C125" s="4"/>
      <c r="D125" s="4"/>
      <c r="E125" s="4"/>
      <c r="F125" s="4"/>
    </row>
    <row r="126" spans="1:12" customFormat="1" x14ac:dyDescent="0.55000000000000004">
      <c r="A126" s="4"/>
      <c r="B126" s="4"/>
      <c r="C126" s="4"/>
      <c r="D126" s="4"/>
      <c r="E126" s="4"/>
      <c r="F126" s="4"/>
    </row>
    <row r="127" spans="1:12" customFormat="1" x14ac:dyDescent="0.55000000000000004">
      <c r="A127" s="4"/>
      <c r="B127" s="4"/>
      <c r="C127" s="4"/>
      <c r="D127" s="4"/>
      <c r="E127" s="4"/>
      <c r="F127" s="4"/>
      <c r="I127" s="4"/>
    </row>
    <row r="128" spans="1:12" customFormat="1" x14ac:dyDescent="0.55000000000000004">
      <c r="A128" s="4"/>
      <c r="B128" s="4"/>
      <c r="C128" s="4"/>
      <c r="D128" s="4"/>
      <c r="E128" s="4"/>
      <c r="F128" s="4"/>
    </row>
    <row r="129" spans="1:9" customFormat="1" x14ac:dyDescent="0.55000000000000004">
      <c r="A129" s="4"/>
      <c r="B129" s="4"/>
      <c r="C129" s="4"/>
      <c r="D129" s="4"/>
      <c r="E129" s="4"/>
      <c r="F129" s="4"/>
    </row>
    <row r="130" spans="1:9" customFormat="1" x14ac:dyDescent="0.55000000000000004">
      <c r="A130" s="4"/>
      <c r="B130" s="4"/>
      <c r="C130" s="4"/>
      <c r="D130" s="4"/>
      <c r="E130" s="4"/>
      <c r="F130" s="4"/>
      <c r="H130" s="4"/>
      <c r="I130" s="4"/>
    </row>
    <row r="131" spans="1:9" customFormat="1" x14ac:dyDescent="0.55000000000000004">
      <c r="A131" s="4"/>
      <c r="B131" s="4"/>
      <c r="C131" s="4"/>
      <c r="D131" s="4"/>
      <c r="E131" s="4"/>
      <c r="F131" s="4"/>
    </row>
    <row r="132" spans="1:9" customFormat="1" x14ac:dyDescent="0.55000000000000004">
      <c r="A132" s="4"/>
      <c r="B132" s="4"/>
      <c r="C132" s="4"/>
      <c r="D132" s="4"/>
      <c r="E132" s="4"/>
      <c r="F132" s="4"/>
    </row>
    <row r="133" spans="1:9" customFormat="1" x14ac:dyDescent="0.55000000000000004">
      <c r="A133" s="4"/>
      <c r="B133" s="4"/>
      <c r="C133" s="4"/>
      <c r="D133" s="4"/>
      <c r="E133" s="4"/>
      <c r="F133" s="4"/>
    </row>
    <row r="134" spans="1:9" customFormat="1" x14ac:dyDescent="0.55000000000000004">
      <c r="A134" s="4"/>
      <c r="B134" s="4"/>
      <c r="C134" s="4"/>
      <c r="D134" s="4"/>
      <c r="E134" s="4"/>
      <c r="F134" s="4"/>
    </row>
    <row r="135" spans="1:9" customFormat="1" x14ac:dyDescent="0.55000000000000004">
      <c r="A135" s="4"/>
      <c r="B135" s="4"/>
      <c r="C135" s="4"/>
      <c r="D135" s="4"/>
      <c r="E135" s="4"/>
      <c r="F135" s="4"/>
    </row>
    <row r="136" spans="1:9" customFormat="1" x14ac:dyDescent="0.55000000000000004">
      <c r="A136" s="4"/>
      <c r="B136" s="4"/>
      <c r="C136" s="4"/>
      <c r="D136" s="4"/>
      <c r="E136" s="4"/>
      <c r="F136" s="4"/>
    </row>
    <row r="137" spans="1:9" customFormat="1" x14ac:dyDescent="0.55000000000000004">
      <c r="A137" s="4"/>
      <c r="B137" s="4"/>
      <c r="C137" s="4"/>
      <c r="D137" s="4"/>
      <c r="E137" s="4"/>
      <c r="F137" s="4"/>
    </row>
    <row r="138" spans="1:9" customFormat="1" x14ac:dyDescent="0.55000000000000004">
      <c r="A138" s="4"/>
      <c r="B138" s="4"/>
      <c r="C138" s="4"/>
      <c r="D138" s="4"/>
      <c r="E138" s="4"/>
      <c r="F138" s="4"/>
    </row>
    <row r="139" spans="1:9" customFormat="1" x14ac:dyDescent="0.55000000000000004">
      <c r="A139" s="4"/>
      <c r="B139" s="4"/>
      <c r="C139" s="4"/>
      <c r="D139" s="4"/>
      <c r="E139" s="4"/>
      <c r="F139" s="4"/>
    </row>
    <row r="140" spans="1:9" customFormat="1" x14ac:dyDescent="0.55000000000000004">
      <c r="A140" s="4"/>
      <c r="B140" s="4"/>
      <c r="C140" s="4"/>
      <c r="D140" s="4"/>
      <c r="E140" s="4"/>
      <c r="F140" s="4"/>
    </row>
    <row r="141" spans="1:9" customFormat="1" x14ac:dyDescent="0.55000000000000004">
      <c r="A141" s="4"/>
      <c r="B141" s="4"/>
      <c r="C141" s="4"/>
      <c r="D141" s="4"/>
      <c r="E141" s="4"/>
      <c r="F141" s="4"/>
    </row>
    <row r="142" spans="1:9" customFormat="1" x14ac:dyDescent="0.55000000000000004">
      <c r="A142" s="4"/>
      <c r="B142" s="4"/>
      <c r="C142" s="4"/>
      <c r="D142" s="4"/>
      <c r="E142" s="4"/>
      <c r="F142" s="4"/>
    </row>
    <row r="143" spans="1:9" customFormat="1" x14ac:dyDescent="0.55000000000000004">
      <c r="A143" s="4"/>
      <c r="B143" s="4"/>
      <c r="C143" s="4"/>
      <c r="D143" s="4"/>
      <c r="E143" s="4"/>
      <c r="F143" s="4"/>
    </row>
    <row r="144" spans="1:9" customFormat="1" x14ac:dyDescent="0.55000000000000004">
      <c r="A144" s="4"/>
      <c r="B144" s="4"/>
      <c r="C144" s="4"/>
      <c r="D144" s="4"/>
      <c r="E144" s="4"/>
      <c r="F144" s="4"/>
    </row>
    <row r="145" spans="1:11" customFormat="1" x14ac:dyDescent="0.55000000000000004">
      <c r="A145" s="4"/>
      <c r="B145" s="4"/>
      <c r="C145" s="4"/>
      <c r="D145" s="4"/>
      <c r="E145" s="4"/>
      <c r="F145" s="4"/>
    </row>
    <row r="146" spans="1:11" customFormat="1" x14ac:dyDescent="0.55000000000000004">
      <c r="A146" s="4"/>
      <c r="B146" s="4"/>
      <c r="C146" s="4"/>
      <c r="D146" s="4"/>
      <c r="E146" s="4"/>
      <c r="F146" s="4"/>
    </row>
    <row r="147" spans="1:11" customFormat="1" x14ac:dyDescent="0.55000000000000004">
      <c r="A147" s="4"/>
      <c r="B147" s="4"/>
      <c r="C147" s="4"/>
      <c r="D147" s="4"/>
      <c r="E147" s="4"/>
      <c r="F147" s="4"/>
    </row>
    <row r="148" spans="1:11" s="79" customFormat="1" x14ac:dyDescent="0.55000000000000004">
      <c r="G148" s="5"/>
      <c r="H148" s="5"/>
      <c r="I148" s="5"/>
      <c r="J148" s="5"/>
      <c r="K148" s="5"/>
    </row>
    <row r="149" spans="1:11" s="79" customFormat="1" x14ac:dyDescent="0.55000000000000004">
      <c r="G149" s="5"/>
      <c r="H149" s="5"/>
      <c r="I149" s="5"/>
      <c r="J149" s="5"/>
      <c r="K149" s="5"/>
    </row>
    <row r="150" spans="1:11" s="79" customFormat="1" ht="32.25" customHeight="1" x14ac:dyDescent="0.55000000000000004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9" customFormat="1" ht="32.25" customHeigh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9" customFormat="1" ht="32.25" customHeigh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9" customFormat="1" ht="32.25" customHeight="1" x14ac:dyDescent="0.55000000000000004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9" customFormat="1" ht="32.25" customHeigh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9" customFormat="1" ht="20.25" customHeigh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9" customFormat="1" ht="20.25" customHeigh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9" customFormat="1" ht="20.25" customHeigh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9" customFormat="1" ht="20.25" customHeigh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9" customFormat="1" ht="20.25" customHeigh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9" customFormat="1" ht="20.25" customHeigh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9" customFormat="1" ht="20.25" customHeigh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9" customFormat="1" ht="14.25" customHeigh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9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9" customFormat="1" x14ac:dyDescent="0.55000000000000004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9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9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9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9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9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9" customFormat="1" ht="4.5" customHeigh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9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9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9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9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9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9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9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9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9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9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9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9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9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9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9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9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9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9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9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9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9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9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9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9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9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9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9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9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9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9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9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9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9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9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9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9" customForma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9" customForma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9" customForma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9" customForma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9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9" customForma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9" customForma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9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9" customForma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9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9" customForma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s="79" customFormat="1" x14ac:dyDescent="0.5500000000000000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s="79" customFormat="1" x14ac:dyDescent="0.5500000000000000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s="79" customFormat="1" x14ac:dyDescent="0.5500000000000000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s="79" customFormat="1" x14ac:dyDescent="0.5500000000000000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s="79" customFormat="1" x14ac:dyDescent="0.5500000000000000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s="79" customFormat="1" x14ac:dyDescent="0.5500000000000000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s="79" customFormat="1" x14ac:dyDescent="0.5500000000000000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s="79" customFormat="1" x14ac:dyDescent="0.5500000000000000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s="79" customFormat="1" x14ac:dyDescent="0.5500000000000000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s="79" customFormat="1" ht="44.5" customHeight="1" x14ac:dyDescent="0.5500000000000000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s="79" customFormat="1" ht="55.5" customHeight="1" x14ac:dyDescent="0.5500000000000000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s="79" customFormat="1" ht="94.5" customHeight="1" x14ac:dyDescent="0.5500000000000000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s="79" customFormat="1" ht="47.1" customHeight="1" x14ac:dyDescent="0.5500000000000000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s="79" customFormat="1" x14ac:dyDescent="0.5500000000000000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s="79" customFormat="1" ht="147.6" customHeight="1" x14ac:dyDescent="0.5500000000000000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s="79" customFormat="1" ht="61" customHeight="1" x14ac:dyDescent="0.5500000000000000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s="79" customFormat="1" x14ac:dyDescent="0.5500000000000000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s="79" customFormat="1" x14ac:dyDescent="0.5500000000000000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s="79" customFormat="1" x14ac:dyDescent="0.5500000000000000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s="79" customFormat="1" x14ac:dyDescent="0.55000000000000004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55000000000000004">
      <c r="G237" s="5"/>
      <c r="H237" s="5"/>
    </row>
    <row r="238" spans="1:11" x14ac:dyDescent="0.55000000000000004">
      <c r="G238" s="5"/>
      <c r="H238" s="5"/>
    </row>
    <row r="239" spans="1:11" x14ac:dyDescent="0.55000000000000004">
      <c r="G239" s="5"/>
      <c r="H239" s="5"/>
    </row>
    <row r="240" spans="1:11" x14ac:dyDescent="0.55000000000000004">
      <c r="G240" s="5"/>
      <c r="H240" s="5"/>
    </row>
  </sheetData>
  <sortState xmlns:xlrd2="http://schemas.microsoft.com/office/spreadsheetml/2017/richdata2" ref="H26:J26">
    <sortCondition descending="1" ref="J26"/>
  </sortState>
  <mergeCells count="52">
    <mergeCell ref="E97:H97"/>
    <mergeCell ref="E101:F101"/>
    <mergeCell ref="G102:H102"/>
    <mergeCell ref="G114:H114"/>
    <mergeCell ref="G96:H96"/>
    <mergeCell ref="G98:H98"/>
    <mergeCell ref="G99:H99"/>
    <mergeCell ref="E103:F103"/>
    <mergeCell ref="G103:H103"/>
    <mergeCell ref="E96:F96"/>
    <mergeCell ref="E98:F98"/>
    <mergeCell ref="E102:F102"/>
    <mergeCell ref="G100:H100"/>
    <mergeCell ref="G101:H101"/>
    <mergeCell ref="E99:F99"/>
    <mergeCell ref="A96:B96"/>
    <mergeCell ref="A98:B98"/>
    <mergeCell ref="A99:B99"/>
    <mergeCell ref="A100:B100"/>
    <mergeCell ref="B53:C53"/>
    <mergeCell ref="A101:B101"/>
    <mergeCell ref="A97:C97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  <mergeCell ref="A8:D8"/>
    <mergeCell ref="E100:F100"/>
    <mergeCell ref="A102:B102"/>
    <mergeCell ref="A112:B112"/>
    <mergeCell ref="E112:F112"/>
    <mergeCell ref="A103:C103"/>
    <mergeCell ref="G112:H112"/>
    <mergeCell ref="E104:H104"/>
    <mergeCell ref="E105:F105"/>
    <mergeCell ref="G105:H105"/>
    <mergeCell ref="E106:F106"/>
    <mergeCell ref="G106:H106"/>
    <mergeCell ref="A113:C113"/>
    <mergeCell ref="E113:H113"/>
    <mergeCell ref="A105:B105"/>
    <mergeCell ref="A104:B104"/>
    <mergeCell ref="A114:B114"/>
    <mergeCell ref="E114:F114"/>
  </mergeCells>
  <phoneticPr fontId="3" type="noConversion"/>
  <printOptions horizontalCentered="1" verticalCentered="1"/>
  <pageMargins left="0" right="0" top="0" bottom="0" header="0.19685039370078741" footer="0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Misiones</vt:lpstr>
      <vt:lpstr>Misiones!Área_de_impresión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2020-08-25T16:42:28Z</dcterms:modified>
</cp:coreProperties>
</file>