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F0A3EEEA-E063-4EA9-8719-E0BF3181EED3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La Rioja" sheetId="1" r:id="rId1"/>
  </sheets>
  <definedNames>
    <definedName name="_xlnm.Print_Area" localSheetId="0">'La Rioja'!$A$1:$K$109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B10" i="1" l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<sst xmlns="http://schemas.openxmlformats.org/spreadsheetml/2006/main" count="93" uniqueCount="82">
  <si>
    <t>Período</t>
  </si>
  <si>
    <t>TURISMO INTERNO</t>
  </si>
  <si>
    <t>Auto</t>
  </si>
  <si>
    <t>Ómnibus</t>
  </si>
  <si>
    <t>Tipo de alojamiento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</si>
  <si>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</si>
  <si>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</si>
  <si>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</si>
  <si>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</si>
  <si>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</si>
  <si>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</si>
  <si>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</si>
  <si>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</si>
  <si>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</si>
  <si>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</si>
  <si>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</si>
  <si>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</si>
  <si>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</si>
  <si>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</si>
  <si>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PERNOCTACIO-NES</t>
  </si>
  <si>
    <t>Motivos de viaje</t>
  </si>
  <si>
    <t>Visita a familiares y amigos</t>
  </si>
  <si>
    <t>Ocio</t>
  </si>
  <si>
    <t>Casa de familiares y amigos</t>
  </si>
  <si>
    <t>Hoteles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</si>
  <si>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</si>
  <si>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</si>
  <si>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</si>
  <si>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</si>
  <si>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</si>
  <si>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</si>
  <si>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</si>
  <si>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</si>
  <si>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</si>
  <si>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</si>
  <si>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</si>
  <si>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</si>
  <si>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</si>
  <si>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</si>
  <si>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</si>
  <si>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</si>
  <si>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</si>
  <si>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</si>
  <si>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</si>
  <si>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</si>
  <si>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</si>
  <si>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</si>
  <si>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</si>
  <si>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Cadenas hoteleras nacionales</t>
  </si>
  <si>
    <t>Cadenas hoteleras internacionales</t>
  </si>
  <si>
    <t>Cadenas hoteleras</t>
  </si>
  <si>
    <t>% del total de turistas</t>
  </si>
  <si>
    <t>Variables</t>
  </si>
  <si>
    <t>GASTO PROMEDIO
DIARIO</t>
  </si>
  <si>
    <t>Destinos de cabotaje</t>
  </si>
  <si>
    <t>Aerolíneas</t>
  </si>
  <si>
    <t>CONECTIVIDAD AÉREA</t>
  </si>
  <si>
    <t>CABOTAJE</t>
  </si>
  <si>
    <t>INTERNACIONAL</t>
  </si>
  <si>
    <t>TURISTAS RESIDENTES (1)</t>
  </si>
  <si>
    <t>TURISTAS EXTRANJEROS (2)</t>
  </si>
  <si>
    <t>Promedios 2017-2019</t>
  </si>
  <si>
    <t>Aerolíneas Argentinas</t>
  </si>
  <si>
    <t>(1 establecimiento)</t>
  </si>
  <si>
    <t>A.C.A.</t>
  </si>
  <si>
    <t>Wyndham Worldwide</t>
  </si>
  <si>
    <t>Buenos Aires (AEP)</t>
  </si>
  <si>
    <t>(1) Promedios 2014-2019; (2) Promedios 2018-2019</t>
  </si>
  <si>
    <t>Promedios 2014-2019</t>
  </si>
  <si>
    <t>Porcentaje de turistas por trimestre. Promedios 2014-2019</t>
  </si>
  <si>
    <t>Avión</t>
  </si>
  <si>
    <t>20°</t>
  </si>
  <si>
    <t>17°</t>
  </si>
  <si>
    <t>(4 establecimientos)</t>
  </si>
  <si>
    <t>PARQUE NACIONAL TALAMPAYA</t>
  </si>
  <si>
    <t>Aeropuerto Cap. Vicente Almandos Amonacid</t>
  </si>
  <si>
    <t>Sin conectividad internacional.</t>
  </si>
  <si>
    <t>Total País</t>
  </si>
  <si>
    <t>La Rioja</t>
  </si>
  <si>
    <t>en $ Jun. 2020</t>
  </si>
  <si>
    <t>Part. % en 
Total País</t>
  </si>
  <si>
    <t>Part. % en 
La Rioja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</si>
</sst>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46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17" fontId="6" fillId="3" borderId="2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0" fontId="0" fillId="0" borderId="0" xfId="0" applyFont="1" applyFill="1" applyBorder="1" applyAlignment="1">
      <alignment horizontal="center"/>
    </xf>
    <xf numFmtId="0" fontId="10" fillId="3" borderId="0" xfId="0" quotePrefix="1" applyFont="1" applyFill="1" applyAlignment="1">
      <alignment horizontal="left" vertical="center" indent="2"/>
    </xf>
    <xf numFmtId="3" fontId="0" fillId="0" borderId="0" xfId="0" applyNumberFormat="1" applyFont="1" applyFill="1" applyBorder="1"/>
    <xf numFmtId="0" fontId="16" fillId="2" borderId="13" xfId="0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164" fontId="6" fillId="3" borderId="4" xfId="1" applyNumberFormat="1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 wrapText="1"/>
    </xf>
    <xf numFmtId="9" fontId="6" fillId="3" borderId="4" xfId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3" fontId="6" fillId="3" borderId="34" xfId="1" applyNumberFormat="1" applyFont="1" applyFill="1" applyBorder="1" applyAlignment="1">
      <alignment horizontal="center" vertical="center"/>
    </xf>
    <xf numFmtId="3" fontId="6" fillId="3" borderId="35" xfId="1" applyNumberFormat="1" applyFont="1" applyFill="1" applyBorder="1" applyAlignment="1">
      <alignment horizontal="center" vertical="center"/>
    </xf>
    <xf numFmtId="166" fontId="6" fillId="3" borderId="35" xfId="1" applyNumberFormat="1" applyFont="1" applyFill="1" applyBorder="1" applyAlignment="1">
      <alignment horizontal="center" vertical="center"/>
    </xf>
    <xf numFmtId="3" fontId="6" fillId="3" borderId="36" xfId="1" applyNumberFormat="1" applyFont="1" applyFill="1" applyBorder="1" applyAlignment="1">
      <alignment horizontal="center" vertical="center"/>
    </xf>
    <xf numFmtId="3" fontId="6" fillId="5" borderId="11" xfId="1" applyNumberFormat="1" applyFont="1" applyFill="1" applyBorder="1" applyAlignment="1">
      <alignment horizontal="center" vertical="center"/>
    </xf>
    <xf numFmtId="166" fontId="6" fillId="5" borderId="11" xfId="1" applyNumberFormat="1" applyFont="1" applyFill="1" applyBorder="1" applyAlignment="1">
      <alignment horizontal="center" vertical="center"/>
    </xf>
    <xf numFmtId="3" fontId="6" fillId="5" borderId="10" xfId="1" applyNumberFormat="1" applyFont="1" applyFill="1" applyBorder="1" applyAlignment="1">
      <alignment horizontal="center" vertical="center"/>
    </xf>
    <xf numFmtId="9" fontId="9" fillId="3" borderId="4" xfId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164" fontId="9" fillId="3" borderId="6" xfId="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17" fontId="6" fillId="3" borderId="0" xfId="0" applyNumberFormat="1" applyFont="1" applyFill="1" applyAlignment="1">
      <alignment horizontal="center" vertical="center" wrapText="1"/>
    </xf>
    <xf numFmtId="17" fontId="6" fillId="3" borderId="24" xfId="0" applyNumberFormat="1" applyFont="1" applyFill="1" applyBorder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LA RIOJA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877422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630144</xdr:colOff>
      <xdr:row>20</xdr:row>
      <xdr:rowOff>190723</xdr:rowOff>
    </xdr:from>
    <xdr:to>
      <xdr:col>7</xdr:col>
      <xdr:colOff>47625</xdr:colOff>
      <xdr:row>23</xdr:row>
      <xdr:rowOff>71438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523363" y="5250879"/>
          <a:ext cx="3715637" cy="52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Promedios 2014-2019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50499</xdr:colOff>
      <xdr:row>107</xdr:row>
      <xdr:rowOff>36530</xdr:rowOff>
    </xdr:from>
    <xdr:to>
      <xdr:col>1</xdr:col>
      <xdr:colOff>674359</xdr:colOff>
      <xdr:row>108</xdr:row>
      <xdr:rowOff>179292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50499" y="28342589"/>
          <a:ext cx="2607301" cy="333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67609</xdr:colOff>
      <xdr:row>72</xdr:row>
      <xdr:rowOff>215786</xdr:rowOff>
    </xdr:from>
    <xdr:to>
      <xdr:col>3</xdr:col>
      <xdr:colOff>555391</xdr:colOff>
      <xdr:row>73</xdr:row>
      <xdr:rowOff>201705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67609" y="16845315"/>
          <a:ext cx="4376223" cy="2548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3</xdr:col>
      <xdr:colOff>770409</xdr:colOff>
      <xdr:row>57</xdr:row>
      <xdr:rowOff>47624</xdr:rowOff>
    </xdr:from>
    <xdr:to>
      <xdr:col>7</xdr:col>
      <xdr:colOff>906616</xdr:colOff>
      <xdr:row>59</xdr:row>
      <xdr:rowOff>23661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4770909" y="13158506"/>
          <a:ext cx="3486766" cy="513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7</xdr:col>
      <xdr:colOff>821528</xdr:colOff>
      <xdr:row>57</xdr:row>
      <xdr:rowOff>47624</xdr:rowOff>
    </xdr:from>
    <xdr:to>
      <xdr:col>10</xdr:col>
      <xdr:colOff>631029</xdr:colOff>
      <xdr:row>59</xdr:row>
      <xdr:rowOff>23811</xdr:rowOff>
    </xdr:to>
    <xdr:sp macro="" textlink="">
      <xdr:nvSpPr>
        <xdr:cNvPr id="36" name="TextBox 22">
          <a:extLst>
            <a:ext uri="{FF2B5EF4-FFF2-40B4-BE49-F238E27FC236}">
              <a16:creationId xmlns:a16="http://schemas.microsoft.com/office/drawing/2014/main" id="{5642A452-5956-48F7-B5ED-CF72E84528AF}"/>
            </a:ext>
          </a:extLst>
        </xdr:cNvPr>
        <xdr:cNvSpPr txBox="1"/>
      </xdr:nvSpPr>
      <xdr:spPr>
        <a:xfrm>
          <a:off x="8012903" y="13334999"/>
          <a:ext cx="3012282" cy="500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0</xdr:col>
      <xdr:colOff>67236</xdr:colOff>
      <xdr:row>87</xdr:row>
      <xdr:rowOff>123264</xdr:rowOff>
    </xdr:from>
    <xdr:to>
      <xdr:col>5</xdr:col>
      <xdr:colOff>246530</xdr:colOff>
      <xdr:row>88</xdr:row>
      <xdr:rowOff>247297</xdr:rowOff>
    </xdr:to>
    <xdr:sp macro="" textlink="">
      <xdr:nvSpPr>
        <xdr:cNvPr id="38" name="TextBox 11">
          <a:extLst>
            <a:ext uri="{FF2B5EF4-FFF2-40B4-BE49-F238E27FC236}">
              <a16:creationId xmlns:a16="http://schemas.microsoft.com/office/drawing/2014/main" id="{D7998959-4138-4884-A4BC-8D4731793D18}"/>
            </a:ext>
          </a:extLst>
        </xdr:cNvPr>
        <xdr:cNvSpPr txBox="1"/>
      </xdr:nvSpPr>
      <xdr:spPr>
        <a:xfrm>
          <a:off x="67236" y="20742088"/>
          <a:ext cx="6152029" cy="3929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* La disminución del número de visitas en estos parque</a:t>
          </a:r>
          <a:r>
            <a:rPr lang="en-US" sz="1000" baseline="0">
              <a:latin typeface="+mn-lt"/>
            </a:rPr>
            <a:t>s en 2019 se debió al aumento de los casos de hantavirus.</a:t>
          </a:r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Administración de Parques Nacionales.</a:t>
          </a:r>
          <a:endParaRPr lang="en-US" sz="1000">
            <a:latin typeface="+mn-lt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2</xdr:col>
      <xdr:colOff>649632</xdr:colOff>
      <xdr:row>35</xdr:row>
      <xdr:rowOff>13899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D26C02-43B0-4982-8C68-EB5B9358C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76147"/>
          <a:ext cx="3664014" cy="2109399"/>
        </a:xfrm>
        <a:prstGeom prst="rect">
          <a:avLst/>
        </a:prstGeom>
      </xdr:spPr>
    </xdr:pic>
    <xdr:clientData/>
  </xdr:twoCellAnchor>
  <xdr:twoCellAnchor editAs="oneCell">
    <xdr:from>
      <xdr:col>2</xdr:col>
      <xdr:colOff>661147</xdr:colOff>
      <xdr:row>22</xdr:row>
      <xdr:rowOff>112059</xdr:rowOff>
    </xdr:from>
    <xdr:to>
      <xdr:col>6</xdr:col>
      <xdr:colOff>159067</xdr:colOff>
      <xdr:row>45</xdr:row>
      <xdr:rowOff>118898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B63A8B-9DD6-44FE-A23D-D28D844C0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75529" y="6096000"/>
          <a:ext cx="3487214" cy="4444369"/>
        </a:xfrm>
        <a:prstGeom prst="rect">
          <a:avLst/>
        </a:prstGeom>
      </xdr:spPr>
    </xdr:pic>
    <xdr:clientData/>
  </xdr:twoCellAnchor>
  <xdr:twoCellAnchor editAs="oneCell">
    <xdr:from>
      <xdr:col>3</xdr:col>
      <xdr:colOff>672353</xdr:colOff>
      <xdr:row>58</xdr:row>
      <xdr:rowOff>168088</xdr:rowOff>
    </xdr:from>
    <xdr:to>
      <xdr:col>7</xdr:col>
      <xdr:colOff>473699</xdr:colOff>
      <xdr:row>73</xdr:row>
      <xdr:rowOff>36150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08F95D-41D2-4A2C-9EDF-4CB822B0B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72853" y="14018559"/>
          <a:ext cx="3151905" cy="3353091"/>
        </a:xfrm>
        <a:prstGeom prst="rect">
          <a:avLst/>
        </a:prstGeom>
      </xdr:spPr>
    </xdr:pic>
    <xdr:clientData/>
  </xdr:twoCellAnchor>
  <xdr:twoCellAnchor editAs="oneCell">
    <xdr:from>
      <xdr:col>7</xdr:col>
      <xdr:colOff>481853</xdr:colOff>
      <xdr:row>58</xdr:row>
      <xdr:rowOff>190500</xdr:rowOff>
    </xdr:from>
    <xdr:to>
      <xdr:col>10</xdr:col>
      <xdr:colOff>586399</xdr:colOff>
      <xdr:row>72</xdr:row>
      <xdr:rowOff>260441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0ADCE39-2C61-4320-A960-0266862A7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32912" y="14040971"/>
          <a:ext cx="3298222" cy="32860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22412</xdr:rowOff>
    </xdr:from>
    <xdr:to>
      <xdr:col>6</xdr:col>
      <xdr:colOff>251193</xdr:colOff>
      <xdr:row>89</xdr:row>
      <xdr:rowOff>6600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5AA8549-2FCB-41EA-B0F7-9F87731F2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7895794"/>
          <a:ext cx="7254869" cy="3749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01"/>
  <sheetViews>
    <sheetView showGridLines="0" tabSelected="1" zoomScale="80" zoomScaleNormal="80" zoomScaleSheetLayoutView="80" zoomScalePageLayoutView="10" workbookViewId="0"/>
  </sheetViews>
  <sheetFormatPr baseColWidth="10" defaultColWidth="11.41796875" defaultRowHeight="14.4" x14ac:dyDescent="0.55000000000000004"/>
  <cols>
    <col min="1" max="1" width="29.68359375" style="4" customWidth="1"/>
    <col min="2" max="2" width="15.41796875" style="4" customWidth="1"/>
    <col min="3" max="5" width="14.83984375" style="4" customWidth="1"/>
    <col min="6" max="6" width="15.41796875" style="4" customWidth="1"/>
    <col min="7" max="7" width="5.15625" style="4" customWidth="1"/>
    <col min="8" max="8" width="15.83984375" style="4" customWidth="1"/>
    <col min="9" max="9" width="14.578125" style="4" customWidth="1"/>
    <col min="10" max="10" width="17.41796875" style="4" customWidth="1"/>
    <col min="11" max="11" width="14.578125" style="4" customWidth="1"/>
    <col min="12" max="12" width="7.41796875" style="3" customWidth="1"/>
    <col min="13" max="13" width="11.41796875" style="3"/>
    <col min="14" max="14" width="18.578125" style="3" customWidth="1"/>
    <col min="15" max="16" width="14.26171875" style="3" customWidth="1"/>
    <col min="17" max="18" width="11.41796875" style="3"/>
    <col min="19" max="19" width="8" style="3" bestFit="1" customWidth="1"/>
    <col min="20" max="20" width="11.41796875" style="3"/>
    <col min="21" max="26" width="11.41796875" style="73"/>
    <col min="27" max="16384" width="11.41796875" style="7"/>
  </cols>
  <sheetData>
    <row r="1" spans="1:26" ht="6" customHeight="1" x14ac:dyDescent="0.55000000000000004"/>
    <row r="6" spans="1:26" ht="20.399999999999999" x14ac:dyDescent="0.55000000000000004">
      <c r="A6" s="10" t="s">
        <v>7</v>
      </c>
      <c r="F6" s="10"/>
      <c r="X6" s="74"/>
    </row>
    <row r="7" spans="1:26" ht="18" customHeight="1" x14ac:dyDescent="0.55000000000000004">
      <c r="A7" s="4" t="s">
        <v>67</v>
      </c>
      <c r="X7" s="74"/>
    </row>
    <row r="8" spans="1:26" ht="40" customHeight="1" x14ac:dyDescent="0.55000000000000004">
      <c r="A8" s="142" t="s">
        <v>9</v>
      </c>
      <c r="B8" s="142"/>
      <c r="C8" s="142"/>
      <c r="D8" s="143"/>
      <c r="E8" s="98"/>
      <c r="F8" s="39"/>
      <c r="G8" s="127"/>
      <c r="H8" s="127"/>
      <c r="I8" s="127"/>
      <c r="J8" s="127"/>
      <c r="K8" s="127"/>
      <c r="R8" s="73"/>
      <c r="S8" s="73"/>
      <c r="T8" s="73"/>
      <c r="U8" s="74"/>
      <c r="X8" s="7"/>
      <c r="Y8" s="7"/>
      <c r="Z8" s="7"/>
    </row>
    <row r="9" spans="1:26" ht="31.2" x14ac:dyDescent="0.55000000000000004">
      <c r="A9" s="111"/>
      <c r="B9" s="112" t="s">
        <v>8</v>
      </c>
      <c r="C9" s="8" t="s">
        <v>81</v>
      </c>
      <c r="D9" s="8" t="s">
        <v>80</v>
      </c>
      <c r="E9" s="17"/>
      <c r="F9" s="17"/>
      <c r="G9" s="17"/>
      <c r="H9" s="17"/>
      <c r="I9" s="17"/>
      <c r="J9" s="17"/>
      <c r="K9" s="71"/>
      <c r="R9" s="73"/>
      <c r="S9" s="73"/>
      <c r="T9" s="73"/>
      <c r="U9" s="74"/>
      <c r="X9" s="7"/>
      <c r="Y9" s="7"/>
      <c r="Z9" s="7"/>
    </row>
    <row r="10" spans="1:26" s="76" customFormat="1" ht="24" customHeight="1" x14ac:dyDescent="0.55000000000000004">
      <c r="A10" s="9" t="s">
        <v>59</v>
      </c>
      <c r="B10" s="113">
        <f>+B19</f>
        <v>442299.26042041992</v>
      </c>
      <c r="C10" s="108">
        <f>B10/$B$12</f>
        <v>0.99038205259392709</v>
      </c>
      <c r="D10" s="108">
        <v>9.4295174862983853E-3</v>
      </c>
      <c r="E10" s="19"/>
      <c r="F10" s="18"/>
      <c r="G10" s="20"/>
      <c r="H10" s="19"/>
      <c r="I10" s="20"/>
      <c r="J10" s="20"/>
      <c r="K10" s="72"/>
      <c r="L10" s="75"/>
      <c r="M10" s="75"/>
      <c r="N10" s="75"/>
      <c r="P10" s="75"/>
      <c r="Q10" s="75"/>
      <c r="R10" s="77"/>
      <c r="S10" s="77"/>
      <c r="T10" s="77"/>
      <c r="U10" s="74"/>
      <c r="V10" s="77"/>
      <c r="W10" s="77"/>
    </row>
    <row r="11" spans="1:26" ht="24" customHeight="1" x14ac:dyDescent="0.55000000000000004">
      <c r="A11" s="12" t="s">
        <v>60</v>
      </c>
      <c r="B11" s="114">
        <f>+B55</f>
        <v>4295.3232172642593</v>
      </c>
      <c r="C11" s="109">
        <f>B11/$B$12</f>
        <v>9.6179474060728732E-3</v>
      </c>
      <c r="D11" s="116">
        <v>5.9953021292827617E-4</v>
      </c>
      <c r="E11" s="19"/>
      <c r="F11" s="18"/>
      <c r="G11" s="20"/>
      <c r="H11" s="19"/>
      <c r="I11" s="20"/>
      <c r="J11" s="20"/>
      <c r="K11" s="72"/>
      <c r="R11" s="73"/>
      <c r="S11" s="73"/>
      <c r="T11" s="73"/>
      <c r="U11" s="74"/>
      <c r="X11" s="7"/>
      <c r="Y11" s="7"/>
      <c r="Z11" s="7"/>
    </row>
    <row r="12" spans="1:26" ht="24" customHeight="1" x14ac:dyDescent="0.55000000000000004">
      <c r="A12" s="13" t="s">
        <v>11</v>
      </c>
      <c r="B12" s="115">
        <f>SUM(B10:B11)</f>
        <v>446594.58363768418</v>
      </c>
      <c r="C12" s="110">
        <f>B12/$B$12</f>
        <v>1</v>
      </c>
      <c r="D12" s="110">
        <v>8.2595169747871656E-3</v>
      </c>
      <c r="E12" s="19"/>
      <c r="F12" s="18"/>
      <c r="G12" s="20"/>
      <c r="H12" s="19"/>
      <c r="I12" s="20"/>
      <c r="J12" s="20"/>
      <c r="K12" s="72"/>
      <c r="R12" s="73"/>
      <c r="S12" s="73"/>
      <c r="T12" s="73"/>
      <c r="U12" s="74"/>
      <c r="X12" s="7"/>
      <c r="Y12" s="7"/>
      <c r="Z12" s="7"/>
    </row>
    <row r="13" spans="1:26" s="30" customFormat="1" ht="24" customHeight="1" x14ac:dyDescent="0.55000000000000004">
      <c r="A13" s="22"/>
      <c r="B13" s="14"/>
      <c r="C13" s="21"/>
      <c r="D13" s="14"/>
      <c r="E13" s="15"/>
      <c r="F13" s="16"/>
      <c r="G13" s="14"/>
      <c r="H13" s="15"/>
      <c r="I13" s="14"/>
      <c r="J13" s="14"/>
      <c r="K13" s="15"/>
      <c r="L13" s="26"/>
      <c r="M13" s="26"/>
      <c r="N13" s="26"/>
      <c r="O13" s="26"/>
      <c r="P13" s="26"/>
      <c r="Q13" s="26"/>
      <c r="R13" s="28"/>
      <c r="S13" s="28"/>
      <c r="T13" s="28"/>
      <c r="U13" s="29"/>
      <c r="V13" s="28"/>
      <c r="W13" s="28"/>
    </row>
    <row r="14" spans="1:26" ht="20.399999999999999" x14ac:dyDescent="0.55000000000000004">
      <c r="A14" s="65" t="s">
        <v>1</v>
      </c>
      <c r="B14" s="81"/>
      <c r="C14" s="81"/>
      <c r="D14" s="81"/>
      <c r="E14" s="81"/>
      <c r="F14" s="81"/>
      <c r="G14" s="81"/>
      <c r="H14" s="81"/>
      <c r="I14" s="82"/>
      <c r="J14" s="82"/>
      <c r="K14" s="82"/>
      <c r="R14" s="73"/>
      <c r="S14" s="73"/>
      <c r="T14" s="73"/>
      <c r="U14" s="74"/>
      <c r="X14" s="7"/>
      <c r="Y14" s="7"/>
      <c r="Z14" s="7"/>
    </row>
    <row r="15" spans="1:26" ht="18.3" x14ac:dyDescent="0.7">
      <c r="A15" s="6" t="s">
        <v>15</v>
      </c>
      <c r="B15" s="2"/>
      <c r="C15" s="2"/>
      <c r="D15" s="2"/>
      <c r="E15" s="2"/>
      <c r="H15" s="34" t="s">
        <v>17</v>
      </c>
      <c r="I15" s="3"/>
      <c r="J15" s="3"/>
      <c r="K15" s="3"/>
      <c r="R15" s="73"/>
      <c r="S15" s="73"/>
      <c r="T15" s="73"/>
      <c r="U15" s="74"/>
      <c r="X15" s="7"/>
      <c r="Y15" s="7"/>
      <c r="Z15" s="7"/>
    </row>
    <row r="16" spans="1:26" ht="15.6" x14ac:dyDescent="0.6">
      <c r="A16" s="4" t="s">
        <v>68</v>
      </c>
      <c r="B16" s="2"/>
      <c r="C16" s="2"/>
      <c r="D16" s="2"/>
      <c r="E16" s="59"/>
      <c r="H16" s="4" t="s">
        <v>68</v>
      </c>
      <c r="I16" s="3"/>
      <c r="J16" s="3"/>
      <c r="K16" s="3"/>
      <c r="R16" s="73"/>
      <c r="S16" s="73"/>
      <c r="T16" s="73"/>
      <c r="U16" s="74"/>
      <c r="X16" s="7"/>
      <c r="Y16" s="7"/>
      <c r="Z16" s="7"/>
    </row>
    <row r="17" spans="1:26" ht="43.2" x14ac:dyDescent="0.55000000000000004">
      <c r="A17" s="125" t="s">
        <v>68</v>
      </c>
      <c r="B17" s="96" t="s">
        <v>12</v>
      </c>
      <c r="C17" s="96" t="s">
        <v>19</v>
      </c>
      <c r="D17" s="96" t="s">
        <v>13</v>
      </c>
      <c r="E17" s="96" t="s">
        <v>18</v>
      </c>
      <c r="F17" s="96" t="s">
        <v>53</v>
      </c>
      <c r="H17" s="130" t="s">
        <v>52</v>
      </c>
      <c r="I17" s="131"/>
      <c r="J17" s="125" t="s">
        <v>51</v>
      </c>
      <c r="K17" s="3"/>
      <c r="R17" s="73"/>
      <c r="S17" s="73"/>
      <c r="T17" s="73"/>
      <c r="U17" s="74"/>
      <c r="X17" s="7"/>
      <c r="Y17" s="7"/>
      <c r="Z17" s="7"/>
    </row>
    <row r="18" spans="1:26" x14ac:dyDescent="0.55000000000000004">
      <c r="A18" s="140"/>
      <c r="B18" s="97" t="s">
        <v>8</v>
      </c>
      <c r="C18" s="97" t="s">
        <v>14</v>
      </c>
      <c r="D18" s="97" t="s">
        <v>14</v>
      </c>
      <c r="E18" s="97" t="s">
        <v>79</v>
      </c>
      <c r="F18" s="97" t="s">
        <v>79</v>
      </c>
      <c r="H18" s="132"/>
      <c r="I18" s="133"/>
      <c r="J18" s="126"/>
      <c r="K18" s="1"/>
      <c r="R18" s="73"/>
      <c r="S18" s="73"/>
      <c r="T18" s="73"/>
      <c r="U18" s="74"/>
      <c r="X18" s="7"/>
      <c r="Y18" s="7"/>
      <c r="Z18" s="7"/>
    </row>
    <row r="19" spans="1:26" ht="25" customHeight="1" x14ac:dyDescent="0.55000000000000004">
      <c r="A19" s="102" t="s">
        <v>78</v>
      </c>
      <c r="B19" s="102">
        <v>442299.26042041992</v>
      </c>
      <c r="C19" s="102">
        <v>2713077.9121277411</v>
      </c>
      <c r="D19" s="103">
        <f>+C19/B19</f>
        <v>6.1340322150863917</v>
      </c>
      <c r="E19" s="102">
        <v>6132.2686574940071</v>
      </c>
      <c r="F19" s="104">
        <v>999.71249619653986</v>
      </c>
      <c r="H19" s="51" t="s">
        <v>20</v>
      </c>
      <c r="I19" s="52"/>
      <c r="J19" s="52"/>
      <c r="K19" s="1"/>
      <c r="R19" s="73"/>
      <c r="S19" s="73"/>
      <c r="T19" s="73"/>
      <c r="U19" s="74"/>
      <c r="X19" s="7"/>
      <c r="Y19" s="7"/>
      <c r="Z19" s="7"/>
    </row>
    <row r="20" spans="1:26" ht="25" customHeight="1" x14ac:dyDescent="0.55000000000000004">
      <c r="A20" s="105" t="s">
        <v>77</v>
      </c>
      <c r="B20" s="105">
        <v>46905821.115778767</v>
      </c>
      <c r="C20" s="105">
        <v>249861357.33289889</v>
      </c>
      <c r="D20" s="106">
        <v>5.3268731127456457</v>
      </c>
      <c r="E20" s="105">
        <v>8698.4113930444</v>
      </c>
      <c r="F20" s="107">
        <v>1632.9300903060091</v>
      </c>
      <c r="H20" s="89" t="s">
        <v>21</v>
      </c>
      <c r="I20" s="53"/>
      <c r="J20" s="54">
        <v>0.6</v>
      </c>
      <c r="K20" s="1"/>
      <c r="R20" s="73"/>
      <c r="S20" s="73"/>
      <c r="T20" s="73"/>
      <c r="U20" s="74"/>
      <c r="X20" s="7"/>
      <c r="Y20" s="7"/>
      <c r="Z20" s="7"/>
    </row>
    <row r="21" spans="1:26" s="78" customFormat="1" ht="15.6" x14ac:dyDescent="0.55000000000000004">
      <c r="A21"/>
      <c r="B21"/>
      <c r="C21"/>
      <c r="D21"/>
      <c r="E21"/>
      <c r="F21"/>
      <c r="G21"/>
      <c r="H21" s="89" t="s">
        <v>22</v>
      </c>
      <c r="I21" s="53"/>
      <c r="J21" s="54">
        <v>0.34</v>
      </c>
      <c r="K21"/>
    </row>
    <row r="22" spans="1:26" ht="18.3" x14ac:dyDescent="0.55000000000000004">
      <c r="A22" s="6" t="s">
        <v>16</v>
      </c>
      <c r="H22" s="51" t="s">
        <v>4</v>
      </c>
      <c r="I22" s="53"/>
      <c r="J22" s="55"/>
      <c r="K22" s="1"/>
      <c r="R22" s="73"/>
      <c r="S22" s="73"/>
      <c r="T22" s="73"/>
      <c r="U22" s="74"/>
      <c r="X22" s="7"/>
      <c r="Y22" s="7"/>
      <c r="Z22" s="7"/>
    </row>
    <row r="23" spans="1:26" ht="15.6" x14ac:dyDescent="0.55000000000000004">
      <c r="A23" s="4" t="s">
        <v>69</v>
      </c>
      <c r="H23" s="89" t="s">
        <v>23</v>
      </c>
      <c r="I23" s="89"/>
      <c r="J23" s="54">
        <v>0.62</v>
      </c>
      <c r="X23" s="74"/>
    </row>
    <row r="24" spans="1:26" ht="15" customHeight="1" x14ac:dyDescent="0.55000000000000004">
      <c r="H24" s="89" t="s">
        <v>24</v>
      </c>
      <c r="I24" s="89"/>
      <c r="J24" s="54">
        <v>0.22</v>
      </c>
      <c r="X24" s="74"/>
    </row>
    <row r="25" spans="1:26" ht="15" customHeight="1" x14ac:dyDescent="0.55000000000000004">
      <c r="H25" s="89" t="s">
        <v>25</v>
      </c>
      <c r="I25" s="89"/>
      <c r="J25" s="54">
        <v>0.14000000000000001</v>
      </c>
      <c r="X25" s="74"/>
    </row>
    <row r="26" spans="1:26" ht="15" customHeight="1" x14ac:dyDescent="0.55000000000000004">
      <c r="H26" s="51" t="s">
        <v>26</v>
      </c>
      <c r="I26" s="53"/>
      <c r="J26" s="55"/>
      <c r="X26" s="74"/>
    </row>
    <row r="27" spans="1:26" ht="15" customHeight="1" x14ac:dyDescent="0.55000000000000004">
      <c r="H27" s="89" t="s">
        <v>2</v>
      </c>
      <c r="I27" s="53"/>
      <c r="J27" s="54">
        <v>0.74</v>
      </c>
      <c r="X27" s="74"/>
    </row>
    <row r="28" spans="1:26" ht="15" customHeight="1" x14ac:dyDescent="0.55000000000000004">
      <c r="H28" s="89" t="s">
        <v>3</v>
      </c>
      <c r="I28" s="53"/>
      <c r="J28" s="54">
        <v>0.25</v>
      </c>
      <c r="X28" s="74"/>
    </row>
    <row r="29" spans="1:26" ht="15" customHeight="1" x14ac:dyDescent="0.55000000000000004">
      <c r="H29" s="89" t="s">
        <v>70</v>
      </c>
      <c r="I29" s="53"/>
      <c r="J29" s="54">
        <v>0.01</v>
      </c>
      <c r="X29" s="74"/>
    </row>
    <row r="30" spans="1:26" ht="15" customHeight="1" x14ac:dyDescent="0.55000000000000004">
      <c r="H30" s="51" t="s">
        <v>5</v>
      </c>
      <c r="I30" s="53"/>
      <c r="J30" s="55"/>
      <c r="X30" s="74"/>
    </row>
    <row r="31" spans="1:26" ht="15" customHeight="1" x14ac:dyDescent="0.55000000000000004">
      <c r="H31" s="89" t="s">
        <v>27</v>
      </c>
      <c r="I31" s="53"/>
      <c r="J31" s="56">
        <v>0.17755222101167467</v>
      </c>
      <c r="X31" s="74"/>
    </row>
    <row r="32" spans="1:26" ht="15" customHeight="1" x14ac:dyDescent="0.6">
      <c r="B32" s="59"/>
      <c r="H32" s="89" t="s">
        <v>28</v>
      </c>
      <c r="I32" s="53"/>
      <c r="J32" s="56">
        <v>0.23325091057696243</v>
      </c>
      <c r="X32" s="74"/>
    </row>
    <row r="33" spans="1:26" ht="15" customHeight="1" x14ac:dyDescent="0.55000000000000004">
      <c r="H33" s="89" t="s">
        <v>29</v>
      </c>
      <c r="I33" s="57"/>
      <c r="J33" s="56">
        <v>0.21778876464598629</v>
      </c>
      <c r="X33" s="74"/>
    </row>
    <row r="34" spans="1:26" ht="15" customHeight="1" x14ac:dyDescent="0.55000000000000004">
      <c r="B34"/>
      <c r="C34"/>
      <c r="H34" s="89" t="s">
        <v>30</v>
      </c>
      <c r="I34" s="57"/>
      <c r="J34" s="56">
        <v>0.18789337053250821</v>
      </c>
      <c r="X34" s="74"/>
    </row>
    <row r="35" spans="1:26" ht="15" customHeight="1" x14ac:dyDescent="0.55000000000000004">
      <c r="B35"/>
      <c r="C35"/>
      <c r="H35" s="89" t="s">
        <v>6</v>
      </c>
      <c r="I35" s="58"/>
      <c r="J35" s="56">
        <v>0.18351473323286835</v>
      </c>
      <c r="X35" s="74"/>
    </row>
    <row r="36" spans="1:26" ht="15" customHeight="1" x14ac:dyDescent="0.55000000000000004">
      <c r="B36"/>
      <c r="C36"/>
      <c r="H36" s="7"/>
      <c r="I36" s="7"/>
      <c r="J36" s="7"/>
      <c r="X36" s="74"/>
    </row>
    <row r="37" spans="1:26" x14ac:dyDescent="0.55000000000000004">
      <c r="A37"/>
      <c r="B37"/>
      <c r="C37"/>
      <c r="X37" s="74"/>
    </row>
    <row r="38" spans="1:26" x14ac:dyDescent="0.55000000000000004">
      <c r="A38"/>
      <c r="B38"/>
      <c r="C38"/>
      <c r="K38" s="7"/>
      <c r="X38" s="74"/>
    </row>
    <row r="39" spans="1:26" ht="15" customHeight="1" x14ac:dyDescent="0.55000000000000004">
      <c r="A39"/>
      <c r="B39"/>
      <c r="C39"/>
      <c r="K39" s="7"/>
      <c r="X39" s="74"/>
    </row>
    <row r="40" spans="1:26" ht="15" customHeight="1" x14ac:dyDescent="0.55000000000000004">
      <c r="K40" s="7"/>
      <c r="X40" s="74"/>
    </row>
    <row r="41" spans="1:26" s="30" customFormat="1" ht="18.3" x14ac:dyDescent="0.55000000000000004">
      <c r="A41" s="6" t="s">
        <v>36</v>
      </c>
      <c r="B41" s="4"/>
      <c r="C41" s="4"/>
      <c r="G41" s="4"/>
      <c r="K41" s="141"/>
      <c r="L41" s="26"/>
      <c r="M41" s="26"/>
      <c r="N41" s="27"/>
      <c r="O41" s="27"/>
      <c r="P41" s="27"/>
      <c r="Q41" s="26"/>
      <c r="R41" s="26"/>
      <c r="S41" s="26"/>
      <c r="T41" s="26"/>
      <c r="U41" s="28"/>
      <c r="V41" s="28"/>
      <c r="W41" s="28"/>
      <c r="X41" s="29"/>
      <c r="Y41" s="28"/>
      <c r="Z41" s="28"/>
    </row>
    <row r="42" spans="1:26" s="30" customFormat="1" ht="15" customHeight="1" x14ac:dyDescent="0.55000000000000004">
      <c r="A42" s="4" t="s">
        <v>61</v>
      </c>
      <c r="B42" s="4"/>
      <c r="C42" s="4"/>
      <c r="G42" s="4"/>
      <c r="K42" s="141"/>
      <c r="L42" s="26"/>
      <c r="M42" s="26"/>
      <c r="N42" s="27"/>
      <c r="O42" s="27"/>
      <c r="P42" s="27"/>
      <c r="Q42" s="26"/>
      <c r="R42" s="26"/>
      <c r="S42" s="26"/>
      <c r="T42" s="26"/>
      <c r="U42" s="28"/>
      <c r="V42" s="28"/>
      <c r="W42" s="28"/>
      <c r="X42" s="29"/>
      <c r="Y42" s="28"/>
      <c r="Z42" s="28"/>
    </row>
    <row r="43" spans="1:26" s="27" customFormat="1" ht="15" customHeight="1" x14ac:dyDescent="0.55000000000000004">
      <c r="A43" s="134" t="s">
        <v>37</v>
      </c>
      <c r="B43" s="135"/>
      <c r="C43" s="36" t="s">
        <v>32</v>
      </c>
      <c r="G43" s="4"/>
      <c r="K43" s="141"/>
    </row>
    <row r="44" spans="1:26" s="27" customFormat="1" ht="15" customHeight="1" x14ac:dyDescent="0.55000000000000004">
      <c r="A44" s="136" t="s">
        <v>34</v>
      </c>
      <c r="B44" s="137"/>
      <c r="C44" s="61" t="s">
        <v>71</v>
      </c>
      <c r="G44" s="4"/>
      <c r="K44" s="25"/>
    </row>
    <row r="45" spans="1:26" s="27" customFormat="1" x14ac:dyDescent="0.55000000000000004">
      <c r="A45" s="138" t="s">
        <v>35</v>
      </c>
      <c r="B45" s="139"/>
      <c r="C45" s="62" t="s">
        <v>71</v>
      </c>
      <c r="G45" s="4"/>
      <c r="K45" s="25"/>
    </row>
    <row r="46" spans="1:26" s="27" customFormat="1" ht="15" customHeight="1" x14ac:dyDescent="0.55000000000000004">
      <c r="A46" s="138" t="s">
        <v>33</v>
      </c>
      <c r="B46" s="139"/>
      <c r="C46" s="62" t="s">
        <v>72</v>
      </c>
      <c r="G46" s="4"/>
      <c r="K46" s="25"/>
    </row>
    <row r="47" spans="1:26" s="27" customFormat="1" ht="15" customHeight="1" x14ac:dyDescent="0.55000000000000004">
      <c r="C47" s="7"/>
      <c r="D47" s="4"/>
      <c r="E47" s="4"/>
      <c r="F47" s="4"/>
      <c r="G47" s="4"/>
      <c r="K47" s="25"/>
    </row>
    <row r="48" spans="1:26" s="27" customFormat="1" ht="15" customHeight="1" x14ac:dyDescent="0.55000000000000004">
      <c r="C48" s="7"/>
      <c r="D48" s="4"/>
      <c r="E48" s="4"/>
      <c r="F48" s="4"/>
      <c r="G48" s="4"/>
      <c r="K48" s="25"/>
    </row>
    <row r="49" spans="1:11" s="27" customFormat="1" ht="15" customHeight="1" x14ac:dyDescent="0.55000000000000004">
      <c r="C49" s="7"/>
      <c r="D49" s="4"/>
      <c r="E49" s="4"/>
      <c r="F49" s="4"/>
      <c r="G49" s="4"/>
      <c r="K49" s="25"/>
    </row>
    <row r="50" spans="1:11" s="27" customFormat="1" ht="20.399999999999999" x14ac:dyDescent="0.55000000000000004">
      <c r="A50" s="65" t="s">
        <v>31</v>
      </c>
      <c r="B50" s="67"/>
      <c r="C50" s="80"/>
      <c r="D50" s="67"/>
      <c r="E50" s="67"/>
      <c r="F50" s="67"/>
      <c r="G50" s="67"/>
      <c r="H50" s="67"/>
      <c r="I50" s="67"/>
      <c r="J50" s="67"/>
      <c r="K50" s="80"/>
    </row>
    <row r="51" spans="1:11" s="27" customFormat="1" ht="15" customHeight="1" x14ac:dyDescent="0.55000000000000004">
      <c r="A51" s="6" t="s">
        <v>15</v>
      </c>
      <c r="C51" s="33"/>
      <c r="K51" s="33"/>
    </row>
    <row r="52" spans="1:11" s="27" customFormat="1" ht="15" customHeight="1" x14ac:dyDescent="0.55000000000000004">
      <c r="A52" s="4" t="s">
        <v>38</v>
      </c>
      <c r="C52" s="33"/>
      <c r="K52" s="33"/>
    </row>
    <row r="53" spans="1:11" s="27" customFormat="1" ht="35.25" customHeight="1" x14ac:dyDescent="0.55000000000000004">
      <c r="A53" s="128" t="s">
        <v>0</v>
      </c>
      <c r="B53" s="144" t="s">
        <v>10</v>
      </c>
      <c r="C53" s="145"/>
      <c r="D53"/>
      <c r="E53"/>
      <c r="F53"/>
      <c r="K53" s="33"/>
    </row>
    <row r="54" spans="1:11" s="27" customFormat="1" ht="21.75" customHeight="1" x14ac:dyDescent="0.55000000000000004">
      <c r="A54" s="129"/>
      <c r="B54" s="99" t="s">
        <v>78</v>
      </c>
      <c r="C54" s="100" t="s">
        <v>77</v>
      </c>
      <c r="D54"/>
      <c r="E54"/>
      <c r="F54"/>
      <c r="K54" s="33"/>
    </row>
    <row r="55" spans="1:11" s="27" customFormat="1" ht="31.5" customHeight="1" x14ac:dyDescent="0.55000000000000004">
      <c r="A55" s="35" t="s">
        <v>38</v>
      </c>
      <c r="B55" s="101">
        <v>4295.3232172642593</v>
      </c>
      <c r="C55" s="38">
        <v>7164481.6635423237</v>
      </c>
      <c r="D55"/>
      <c r="E55"/>
      <c r="F55"/>
      <c r="K55" s="33"/>
    </row>
    <row r="56" spans="1:11" s="27" customFormat="1" ht="21" customHeight="1" x14ac:dyDescent="0.55000000000000004">
      <c r="A56" s="31"/>
      <c r="B56" s="32"/>
      <c r="C56" s="33"/>
      <c r="E56" s="24"/>
      <c r="F56" s="30"/>
      <c r="G56" s="30"/>
      <c r="K56" s="33"/>
    </row>
    <row r="57" spans="1:11" s="27" customFormat="1" ht="27" customHeight="1" x14ac:dyDescent="0.55000000000000004">
      <c r="A57" s="65" t="s">
        <v>44</v>
      </c>
      <c r="B57" s="66"/>
      <c r="C57" s="66"/>
      <c r="D57" s="67"/>
      <c r="E57" s="68"/>
      <c r="F57" s="67"/>
      <c r="G57" s="69"/>
      <c r="H57" s="70"/>
      <c r="I57" s="67"/>
      <c r="J57" s="67"/>
      <c r="K57" s="67"/>
    </row>
    <row r="58" spans="1:11" s="27" customFormat="1" ht="21" customHeight="1" thickBot="1" x14ac:dyDescent="0.6">
      <c r="A58" s="63" t="s">
        <v>46</v>
      </c>
      <c r="B58" s="64">
        <v>179</v>
      </c>
      <c r="C58" s="32"/>
      <c r="F58" s="31"/>
      <c r="G58" s="30"/>
    </row>
    <row r="59" spans="1:11" s="27" customFormat="1" ht="21" customHeight="1" x14ac:dyDescent="0.55000000000000004">
      <c r="A59" s="46" t="s">
        <v>47</v>
      </c>
      <c r="B59" s="47">
        <v>5852</v>
      </c>
      <c r="C59" s="43"/>
      <c r="F59" s="31"/>
      <c r="G59" s="30"/>
    </row>
    <row r="60" spans="1:11" s="27" customFormat="1" ht="16.5" customHeight="1" x14ac:dyDescent="0.55000000000000004">
      <c r="A60" s="49"/>
      <c r="B60" s="45"/>
      <c r="C60" s="32"/>
    </row>
    <row r="61" spans="1:11" s="27" customFormat="1" ht="29.5" customHeight="1" x14ac:dyDescent="0.7">
      <c r="A61" s="34" t="s">
        <v>50</v>
      </c>
      <c r="B61" s="31"/>
      <c r="C61" s="30"/>
      <c r="D61" s="50"/>
      <c r="F61" s="117"/>
      <c r="G61" s="117"/>
      <c r="H61" s="50"/>
      <c r="I61" s="50"/>
    </row>
    <row r="62" spans="1:11" s="27" customFormat="1" ht="21" customHeight="1" x14ac:dyDescent="0.55000000000000004">
      <c r="A62" s="91" t="s">
        <v>48</v>
      </c>
      <c r="B62" s="37" t="s">
        <v>45</v>
      </c>
      <c r="C62" s="44" t="s">
        <v>73</v>
      </c>
      <c r="D62" s="42"/>
      <c r="F62" s="40"/>
      <c r="H62" s="41"/>
      <c r="I62" s="42"/>
    </row>
    <row r="63" spans="1:11" s="27" customFormat="1" x14ac:dyDescent="0.55000000000000004">
      <c r="A63" s="23" t="s">
        <v>64</v>
      </c>
      <c r="B63" s="11">
        <v>214</v>
      </c>
      <c r="D63" s="42"/>
      <c r="F63" s="40"/>
      <c r="H63" s="41"/>
      <c r="I63" s="42"/>
    </row>
    <row r="64" spans="1:11" s="27" customFormat="1" x14ac:dyDescent="0.55000000000000004">
      <c r="A64" s="23"/>
      <c r="B64" s="11"/>
      <c r="D64" s="42"/>
      <c r="F64" s="40"/>
      <c r="H64" s="41"/>
      <c r="I64" s="42"/>
    </row>
    <row r="65" spans="1:13" s="27" customFormat="1" x14ac:dyDescent="0.55000000000000004">
      <c r="A65" s="23"/>
      <c r="B65" s="11"/>
      <c r="D65" s="42"/>
      <c r="F65" s="40"/>
      <c r="H65" s="41"/>
      <c r="I65" s="42"/>
    </row>
    <row r="66" spans="1:13" s="27" customFormat="1" x14ac:dyDescent="0.55000000000000004">
      <c r="A66" s="23"/>
      <c r="B66" s="11"/>
      <c r="F66" s="40"/>
      <c r="H66" s="41"/>
      <c r="I66" s="42"/>
    </row>
    <row r="67" spans="1:13" s="27" customFormat="1" x14ac:dyDescent="0.55000000000000004">
      <c r="A67" s="23"/>
      <c r="B67" s="11"/>
      <c r="D67" s="42"/>
      <c r="F67" s="40"/>
      <c r="G67" s="41"/>
      <c r="H67" s="42"/>
    </row>
    <row r="68" spans="1:13" s="27" customFormat="1" x14ac:dyDescent="0.55000000000000004">
      <c r="A68" s="23"/>
      <c r="B68" s="11"/>
      <c r="D68" s="42"/>
      <c r="F68" s="40"/>
      <c r="G68" s="41"/>
      <c r="H68" s="42"/>
    </row>
    <row r="69" spans="1:13" s="27" customFormat="1" x14ac:dyDescent="0.55000000000000004">
      <c r="A69" s="23"/>
      <c r="B69" s="11"/>
      <c r="G69" s="30"/>
    </row>
    <row r="70" spans="1:13" s="27" customFormat="1" x14ac:dyDescent="0.55000000000000004">
      <c r="A70" s="48" t="s">
        <v>49</v>
      </c>
      <c r="B70" s="37" t="s">
        <v>45</v>
      </c>
      <c r="C70" s="44" t="s">
        <v>63</v>
      </c>
    </row>
    <row r="71" spans="1:13" s="27" customFormat="1" x14ac:dyDescent="0.55000000000000004">
      <c r="A71" s="30" t="s">
        <v>65</v>
      </c>
      <c r="B71" s="88">
        <v>120</v>
      </c>
    </row>
    <row r="72" spans="1:13" s="27" customFormat="1" x14ac:dyDescent="0.55000000000000004">
      <c r="A72" s="23"/>
      <c r="B72" s="11"/>
    </row>
    <row r="73" spans="1:13" s="27" customFormat="1" ht="21" customHeight="1" x14ac:dyDescent="0.55000000000000004">
      <c r="A73" s="23"/>
      <c r="B73" s="11"/>
    </row>
    <row r="74" spans="1:13" s="27" customFormat="1" ht="21" customHeight="1" x14ac:dyDescent="0.55000000000000004"/>
    <row r="75" spans="1:13" s="27" customFormat="1" ht="20.399999999999999" x14ac:dyDescent="0.55000000000000004">
      <c r="A75" s="65" t="s">
        <v>74</v>
      </c>
      <c r="B75" s="66"/>
      <c r="C75" s="80"/>
      <c r="D75" s="67"/>
      <c r="E75" s="67"/>
      <c r="F75" s="65"/>
      <c r="G75" s="65"/>
      <c r="H75" s="66"/>
      <c r="I75" s="66"/>
      <c r="J75" s="80"/>
      <c r="K75" s="67"/>
      <c r="L75" s="30"/>
      <c r="M75" s="30"/>
    </row>
    <row r="76" spans="1:13" s="27" customFormat="1" ht="21" customHeight="1" x14ac:dyDescent="0.55000000000000004"/>
    <row r="77" spans="1:13" s="27" customFormat="1" ht="21" customHeight="1" x14ac:dyDescent="0.55000000000000004"/>
    <row r="78" spans="1:13" s="27" customFormat="1" ht="21" customHeight="1" x14ac:dyDescent="0.55000000000000004"/>
    <row r="79" spans="1:13" s="27" customFormat="1" ht="21" customHeight="1" x14ac:dyDescent="0.55000000000000004"/>
    <row r="80" spans="1:13" s="27" customFormat="1" ht="21" customHeight="1" x14ac:dyDescent="0.55000000000000004"/>
    <row r="81" spans="1:13" s="27" customFormat="1" ht="21" customHeight="1" x14ac:dyDescent="0.55000000000000004"/>
    <row r="82" spans="1:13" s="27" customFormat="1" ht="21" customHeight="1" x14ac:dyDescent="0.55000000000000004"/>
    <row r="83" spans="1:13" s="27" customFormat="1" ht="21" customHeight="1" x14ac:dyDescent="0.55000000000000004"/>
    <row r="84" spans="1:13" s="27" customFormat="1" ht="21" customHeight="1" x14ac:dyDescent="0.55000000000000004"/>
    <row r="85" spans="1:13" s="27" customFormat="1" ht="21" customHeight="1" x14ac:dyDescent="0.55000000000000004"/>
    <row r="86" spans="1:13" s="27" customFormat="1" ht="21" customHeight="1" x14ac:dyDescent="0.55000000000000004"/>
    <row r="87" spans="1:13" s="27" customFormat="1" ht="21" customHeight="1" x14ac:dyDescent="0.55000000000000004"/>
    <row r="88" spans="1:13" s="27" customFormat="1" ht="21" customHeight="1" x14ac:dyDescent="0.55000000000000004"/>
    <row r="89" spans="1:13" s="27" customFormat="1" ht="21" customHeight="1" x14ac:dyDescent="0.55000000000000004"/>
    <row r="90" spans="1:13" s="27" customFormat="1" ht="33" customHeight="1" x14ac:dyDescent="0.55000000000000004">
      <c r="A90" s="65" t="s">
        <v>56</v>
      </c>
      <c r="B90" s="66"/>
      <c r="C90" s="80"/>
      <c r="D90" s="67"/>
      <c r="E90" s="67"/>
      <c r="F90" s="67"/>
      <c r="G90" s="69"/>
      <c r="H90" s="65"/>
      <c r="I90" s="66"/>
      <c r="J90" s="80"/>
      <c r="K90" s="67"/>
      <c r="L90" s="30"/>
      <c r="M90" s="30"/>
    </row>
    <row r="91" spans="1:13" s="27" customFormat="1" ht="13.5" customHeight="1" x14ac:dyDescent="0.55000000000000004">
      <c r="A91" s="83"/>
      <c r="B91" s="32"/>
      <c r="C91" s="33"/>
      <c r="G91" s="30"/>
      <c r="H91" s="83"/>
      <c r="I91" s="32"/>
      <c r="J91" s="33"/>
      <c r="L91" s="30"/>
      <c r="M91" s="30"/>
    </row>
    <row r="92" spans="1:13" s="84" customFormat="1" ht="22.5" customHeight="1" x14ac:dyDescent="0.55000000000000004">
      <c r="A92" s="85" t="s">
        <v>57</v>
      </c>
      <c r="H92" s="60"/>
      <c r="I92" s="86"/>
      <c r="J92" s="87"/>
    </row>
    <row r="93" spans="1:13" s="27" customFormat="1" ht="28.8" x14ac:dyDescent="0.55000000000000004">
      <c r="A93" s="94" t="s">
        <v>39</v>
      </c>
      <c r="B93" s="94" t="s">
        <v>40</v>
      </c>
      <c r="C93" s="94" t="s">
        <v>42</v>
      </c>
      <c r="D93" s="94" t="s">
        <v>41</v>
      </c>
      <c r="E93" s="94" t="s">
        <v>43</v>
      </c>
      <c r="F93"/>
      <c r="G93" s="23"/>
      <c r="H93"/>
      <c r="I93" s="32"/>
      <c r="J93" s="33"/>
    </row>
    <row r="94" spans="1:13" s="27" customFormat="1" ht="28.5" customHeight="1" x14ac:dyDescent="0.55000000000000004">
      <c r="A94" s="35" t="s">
        <v>75</v>
      </c>
      <c r="B94" s="38">
        <v>31325.5</v>
      </c>
      <c r="C94" s="95">
        <v>-0.08</v>
      </c>
      <c r="D94" s="38">
        <v>40290</v>
      </c>
      <c r="E94" s="93">
        <v>-0.21</v>
      </c>
      <c r="F94"/>
      <c r="G94" s="23"/>
      <c r="H94"/>
      <c r="I94" s="32"/>
      <c r="J94" s="90"/>
    </row>
    <row r="95" spans="1:13" s="27" customFormat="1" ht="15" customHeight="1" x14ac:dyDescent="0.55000000000000004">
      <c r="A95"/>
      <c r="B95"/>
      <c r="C95"/>
      <c r="D95"/>
      <c r="E95"/>
      <c r="F95"/>
      <c r="G95"/>
      <c r="H95"/>
      <c r="J95" s="92"/>
      <c r="K95" s="92"/>
    </row>
    <row r="96" spans="1:13" customFormat="1" ht="15" customHeight="1" x14ac:dyDescent="0.55000000000000004">
      <c r="A96" s="118" t="s">
        <v>54</v>
      </c>
      <c r="B96" s="119"/>
      <c r="D96" s="23"/>
      <c r="E96" s="123" t="s">
        <v>55</v>
      </c>
      <c r="F96" s="124"/>
    </row>
    <row r="97" spans="1:11" customFormat="1" x14ac:dyDescent="0.55000000000000004">
      <c r="A97" s="120" t="s">
        <v>66</v>
      </c>
      <c r="B97" s="120"/>
      <c r="D97" s="23"/>
      <c r="E97" s="121" t="s">
        <v>62</v>
      </c>
      <c r="F97" s="122"/>
    </row>
    <row r="98" spans="1:11" customFormat="1" x14ac:dyDescent="0.55000000000000004"/>
    <row r="99" spans="1:11" customFormat="1" x14ac:dyDescent="0.55000000000000004">
      <c r="D99" s="23"/>
      <c r="E99" s="23"/>
      <c r="F99" s="23"/>
      <c r="G99" s="23"/>
    </row>
    <row r="100" spans="1:11" customFormat="1" ht="18.3" x14ac:dyDescent="0.55000000000000004">
      <c r="A100" s="85" t="s">
        <v>58</v>
      </c>
      <c r="D100" s="23"/>
      <c r="E100" s="23"/>
      <c r="F100" s="23"/>
      <c r="G100" s="23"/>
    </row>
    <row r="101" spans="1:11" customFormat="1" x14ac:dyDescent="0.55000000000000004">
      <c r="A101" t="s">
        <v>76</v>
      </c>
    </row>
    <row r="102" spans="1:11" customFormat="1" x14ac:dyDescent="0.55000000000000004"/>
    <row r="103" spans="1:11" customFormat="1" x14ac:dyDescent="0.55000000000000004"/>
    <row r="104" spans="1:11" customFormat="1" x14ac:dyDescent="0.55000000000000004"/>
    <row r="105" spans="1:11" customFormat="1" x14ac:dyDescent="0.55000000000000004"/>
    <row r="106" spans="1:11" customFormat="1" x14ac:dyDescent="0.55000000000000004">
      <c r="D106" s="4"/>
      <c r="E106" s="4"/>
      <c r="F106" s="4"/>
    </row>
    <row r="107" spans="1:11" customFormat="1" x14ac:dyDescent="0.55000000000000004">
      <c r="D107" s="4"/>
      <c r="E107" s="4"/>
      <c r="F107" s="4"/>
    </row>
    <row r="108" spans="1:11" customFormat="1" x14ac:dyDescent="0.55000000000000004">
      <c r="A108" s="4"/>
      <c r="B108" s="4"/>
      <c r="C108" s="4"/>
      <c r="D108" s="4"/>
      <c r="E108" s="4"/>
      <c r="F108" s="4"/>
    </row>
    <row r="109" spans="1:11" s="79" customFormat="1" x14ac:dyDescent="0.55000000000000004">
      <c r="G109" s="5"/>
      <c r="H109" s="5"/>
      <c r="I109" s="5"/>
      <c r="J109" s="5"/>
      <c r="K109" s="5"/>
    </row>
    <row r="110" spans="1:11" s="79" customFormat="1" x14ac:dyDescent="0.55000000000000004">
      <c r="G110" s="5"/>
      <c r="H110" s="5"/>
      <c r="I110" s="5"/>
      <c r="J110" s="5"/>
      <c r="K110" s="5"/>
    </row>
    <row r="111" spans="1:11" s="79" customFormat="1" ht="32.25" customHeight="1" x14ac:dyDescent="0.55000000000000004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s="79" customFormat="1" ht="32.25" customHeight="1" x14ac:dyDescent="0.55000000000000004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s="79" customFormat="1" ht="32.25" customHeight="1" x14ac:dyDescent="0.55000000000000004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s="79" customFormat="1" ht="32.25" customHeight="1" x14ac:dyDescent="0.55000000000000004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s="79" customFormat="1" ht="32.25" customHeight="1" x14ac:dyDescent="0.55000000000000004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s="79" customFormat="1" ht="20.25" customHeight="1" x14ac:dyDescent="0.55000000000000004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s="79" customFormat="1" ht="20.25" customHeight="1" x14ac:dyDescent="0.55000000000000004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s="79" customFormat="1" ht="20.25" customHeight="1" x14ac:dyDescent="0.55000000000000004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s="79" customFormat="1" ht="20.25" customHeight="1" x14ac:dyDescent="0.55000000000000004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s="79" customFormat="1" ht="20.25" customHeight="1" x14ac:dyDescent="0.55000000000000004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s="79" customFormat="1" ht="20.25" customHeight="1" x14ac:dyDescent="0.55000000000000004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s="79" customFormat="1" ht="20.25" customHeight="1" x14ac:dyDescent="0.55000000000000004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s="79" customFormat="1" ht="14.25" customHeight="1" x14ac:dyDescent="0.55000000000000004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s="79" customFormat="1" x14ac:dyDescent="0.5500000000000000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s="79" customFormat="1" x14ac:dyDescent="0.55000000000000004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s="79" customFormat="1" x14ac:dyDescent="0.55000000000000004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s="79" customFormat="1" x14ac:dyDescent="0.55000000000000004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s="79" customFormat="1" x14ac:dyDescent="0.55000000000000004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 s="79" customFormat="1" x14ac:dyDescent="0.55000000000000004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s="79" customFormat="1" x14ac:dyDescent="0.55000000000000004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 s="79" customFormat="1" ht="4.5" customHeight="1" x14ac:dyDescent="0.55000000000000004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 s="79" customFormat="1" x14ac:dyDescent="0.55000000000000004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s="79" customFormat="1" x14ac:dyDescent="0.55000000000000004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s="79" customFormat="1" x14ac:dyDescent="0.5500000000000000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s="79" customFormat="1" x14ac:dyDescent="0.55000000000000004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s="79" customFormat="1" x14ac:dyDescent="0.55000000000000004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s="79" customFormat="1" x14ac:dyDescent="0.55000000000000004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s="79" customFormat="1" x14ac:dyDescent="0.55000000000000004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s="79" customFormat="1" x14ac:dyDescent="0.55000000000000004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s="79" customFormat="1" x14ac:dyDescent="0.55000000000000004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s="79" customFormat="1" x14ac:dyDescent="0.55000000000000004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s="79" customFormat="1" x14ac:dyDescent="0.55000000000000004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s="79" customFormat="1" x14ac:dyDescent="0.5500000000000000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s="79" customFormat="1" x14ac:dyDescent="0.5500000000000000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s="79" customFormat="1" x14ac:dyDescent="0.5500000000000000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s="79" customFormat="1" x14ac:dyDescent="0.55000000000000004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s="79" customFormat="1" x14ac:dyDescent="0.5500000000000000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s="79" customFormat="1" x14ac:dyDescent="0.55000000000000004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s="79" customFormat="1" x14ac:dyDescent="0.55000000000000004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s="79" customFormat="1" x14ac:dyDescent="0.5500000000000000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s="79" customFormat="1" x14ac:dyDescent="0.55000000000000004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s="79" customFormat="1" x14ac:dyDescent="0.55000000000000004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s="79" customFormat="1" x14ac:dyDescent="0.55000000000000004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s="79" customFormat="1" x14ac:dyDescent="0.5500000000000000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s="79" customFormat="1" x14ac:dyDescent="0.5500000000000000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s="79" customFormat="1" x14ac:dyDescent="0.5500000000000000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s="79" customFormat="1" x14ac:dyDescent="0.5500000000000000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s="79" customFormat="1" x14ac:dyDescent="0.5500000000000000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s="79" customFormat="1" x14ac:dyDescent="0.5500000000000000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s="79" customFormat="1" x14ac:dyDescent="0.5500000000000000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s="79" customFormat="1" x14ac:dyDescent="0.5500000000000000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s="79" customFormat="1" x14ac:dyDescent="0.5500000000000000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s="79" customFormat="1" x14ac:dyDescent="0.5500000000000000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s="79" customFormat="1" x14ac:dyDescent="0.5500000000000000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s="79" customFormat="1" x14ac:dyDescent="0.5500000000000000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s="79" customFormat="1" x14ac:dyDescent="0.5500000000000000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s="79" customFormat="1" x14ac:dyDescent="0.5500000000000000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s="79" customFormat="1" x14ac:dyDescent="0.5500000000000000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s="79" customFormat="1" x14ac:dyDescent="0.5500000000000000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s="79" customFormat="1" x14ac:dyDescent="0.5500000000000000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s="79" customFormat="1" x14ac:dyDescent="0.5500000000000000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s="79" customFormat="1" x14ac:dyDescent="0.5500000000000000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s="79" customFormat="1" x14ac:dyDescent="0.5500000000000000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s="79" customFormat="1" x14ac:dyDescent="0.5500000000000000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s="79" customFormat="1" x14ac:dyDescent="0.5500000000000000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s="79" customFormat="1" x14ac:dyDescent="0.5500000000000000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s="79" customFormat="1" x14ac:dyDescent="0.5500000000000000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s="79" customFormat="1" x14ac:dyDescent="0.5500000000000000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s="79" customFormat="1" x14ac:dyDescent="0.5500000000000000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s="79" customFormat="1" x14ac:dyDescent="0.5500000000000000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s="79" customFormat="1" x14ac:dyDescent="0.5500000000000000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s="79" customFormat="1" x14ac:dyDescent="0.5500000000000000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s="79" customFormat="1" x14ac:dyDescent="0.5500000000000000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s="79" customFormat="1" x14ac:dyDescent="0.5500000000000000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79" customFormat="1" x14ac:dyDescent="0.5500000000000000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79" customFormat="1" x14ac:dyDescent="0.5500000000000000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s="79" customFormat="1" ht="44.5" customHeight="1" x14ac:dyDescent="0.5500000000000000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s="79" customFormat="1" ht="55.5" customHeight="1" x14ac:dyDescent="0.5500000000000000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s="79" customFormat="1" ht="94.5" customHeight="1" x14ac:dyDescent="0.5500000000000000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s="79" customFormat="1" ht="47.1" customHeight="1" x14ac:dyDescent="0.55000000000000004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s="79" customFormat="1" x14ac:dyDescent="0.55000000000000004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s="79" customFormat="1" ht="147.6" customHeight="1" x14ac:dyDescent="0.55000000000000004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s="79" customFormat="1" ht="61" customHeight="1" x14ac:dyDescent="0.55000000000000004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s="79" customFormat="1" x14ac:dyDescent="0.5500000000000000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s="79" customFormat="1" x14ac:dyDescent="0.55000000000000004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s="79" customFormat="1" x14ac:dyDescent="0.55000000000000004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s="79" customFormat="1" x14ac:dyDescent="0.55000000000000004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x14ac:dyDescent="0.55000000000000004">
      <c r="G198" s="5"/>
      <c r="H198" s="5"/>
    </row>
    <row r="199" spans="1:11" x14ac:dyDescent="0.55000000000000004">
      <c r="G199" s="5"/>
      <c r="H199" s="5"/>
    </row>
    <row r="200" spans="1:11" x14ac:dyDescent="0.55000000000000004">
      <c r="G200" s="5"/>
      <c r="H200" s="5"/>
    </row>
    <row r="201" spans="1:11" x14ac:dyDescent="0.55000000000000004">
      <c r="G201" s="5"/>
      <c r="H201" s="5"/>
    </row>
  </sheetData>
  <sortState xmlns:xlrd2="http://schemas.microsoft.com/office/spreadsheetml/2017/richdata2" ref="H26:J26">
    <sortCondition descending="1" ref="J26"/>
  </sortState>
  <mergeCells count="18">
    <mergeCell ref="J17:J18"/>
    <mergeCell ref="G8:H8"/>
    <mergeCell ref="A53:A54"/>
    <mergeCell ref="H17:I18"/>
    <mergeCell ref="A43:B43"/>
    <mergeCell ref="A44:B44"/>
    <mergeCell ref="A45:B45"/>
    <mergeCell ref="A46:B46"/>
    <mergeCell ref="A17:A18"/>
    <mergeCell ref="I8:K8"/>
    <mergeCell ref="K41:K43"/>
    <mergeCell ref="A8:D8"/>
    <mergeCell ref="B53:C53"/>
    <mergeCell ref="F61:G61"/>
    <mergeCell ref="A96:B96"/>
    <mergeCell ref="A97:B97"/>
    <mergeCell ref="E97:F97"/>
    <mergeCell ref="E96:F96"/>
  </mergeCells>
  <phoneticPr fontId="3" type="noConversion"/>
  <printOptions horizontalCentered="1" verticalCentered="1"/>
  <pageMargins left="0" right="0" top="0" bottom="0" header="0.19685039370078741" footer="0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 Rioja</vt:lpstr>
      <vt:lpstr>'La Rioja'!Área_de_impresión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2020-05-07T20:43:33Z</cp:lastPrinted>
  <dcterms:created xsi:type="dcterms:W3CDTF">2020-03-10T16:33:47Z</dcterms:created>
  <dcterms:modified xsi:type="dcterms:W3CDTF">2020-08-25T16:38:47Z</dcterms:modified>
</cp:coreProperties>
</file>