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037B87E9-004A-4648-849D-3F82EF3C0971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La Pampa" sheetId="1" r:id="rId1"/>
  </sheets>
  <definedNames>
    <definedName name="_xlnm.Print_Area" localSheetId="0">'La Pampa'!$A$1:$K$128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<sst xmlns="http://schemas.openxmlformats.org/spreadsheetml/2006/main" count="97" uniqueCount="86">
  <si>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</si>
  <si>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</si>
  <si>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</si>
  <si>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</si>
  <si>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</si>
  <si>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</si>
  <si>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</si>
  <si>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</si>
  <si>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</si>
  <si>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</si>
  <si>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</si>
  <si>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</si>
  <si>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</si>
  <si>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</si>
  <si>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</si>
  <si>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</si>
  <si>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</si>
  <si>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</si>
  <si>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</si>
  <si>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</si>
  <si>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</si>
  <si>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</si>
  <si>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</si>
  <si>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</si>
  <si>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</si>
  <si>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</si>
  <si>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</si>
  <si>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</si>
  <si>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</si>
  <si>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</si>
  <si>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</si>
  <si>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</si>
  <si>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</si>
  <si>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</si>
  <si>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</si>
  <si>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</si>
  <si>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</si>
  <si>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</si>
  <si>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</si>
  <si>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</si>
  <si>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</si>
  <si>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</si>
  <si>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</si>
  <si>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</si>
  <si>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</si>
  <si>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</si>
  <si>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</si>
  <si>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</si>
  <si>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</si>
  <si>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</si>
  <si>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</si>
  <si>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</si>
  <si>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</si>
  <si>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</si>
  <si>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</si>
  <si>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</si>
  <si>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</si>
  <si>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</si>
  <si>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</si>
  <si>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</si>
  <si>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</si>
  <si>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</si>
  <si>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Sin conectividad internacional.</t>
  </si>
  <si>
    <t>Buenos Aires (AEP)</t>
  </si>
  <si>
    <t>(1) Promedio 2012-2019; (2) Promedio 2018-2019</t>
  </si>
  <si>
    <t>Promedios 2012-2019</t>
  </si>
  <si>
    <t>Porcentaje de turistas por trimestre. Promedios 2012-2019</t>
  </si>
  <si>
    <t>Aerolíneas Argentinas</t>
  </si>
  <si>
    <t>(1 establecimiento)</t>
  </si>
  <si>
    <t>24°</t>
  </si>
  <si>
    <t>Alquiler por temporada</t>
  </si>
  <si>
    <t>Avión</t>
  </si>
  <si>
    <t>Resto</t>
  </si>
  <si>
    <t>23°</t>
  </si>
  <si>
    <t>A.C.A.</t>
  </si>
  <si>
    <t>Alvarez Argüelles Hoteles</t>
  </si>
  <si>
    <t>Accor Hotels</t>
  </si>
  <si>
    <t>(4 establecimientos)</t>
  </si>
  <si>
    <t>PARQUE NACIONAL LIHUÉ CALEL</t>
  </si>
  <si>
    <t>Aeropuerto de Santa Rosa</t>
  </si>
  <si>
    <t>+3%</t>
  </si>
  <si>
    <t>La Pampa</t>
  </si>
  <si>
    <t>en $ Jun. 2020</t>
  </si>
  <si>
    <t>Total País</t>
  </si>
  <si>
    <t>Part. % en 
Total País</t>
  </si>
  <si>
    <t>Part. % en 
La Pampa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</si>
</sst>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17" fontId="6" fillId="3" borderId="28" xfId="0" applyNumberFormat="1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9" fontId="6" fillId="3" borderId="28" xfId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9" fontId="0" fillId="0" borderId="0" xfId="1" applyFont="1" applyFill="1" applyBorder="1"/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3" fontId="6" fillId="3" borderId="32" xfId="1" applyNumberFormat="1" applyFont="1" applyFill="1" applyBorder="1" applyAlignment="1">
      <alignment horizontal="center" vertical="center"/>
    </xf>
    <xf numFmtId="166" fontId="6" fillId="3" borderId="32" xfId="1" applyNumberFormat="1" applyFont="1" applyFill="1" applyBorder="1" applyAlignment="1">
      <alignment horizontal="center" vertical="center"/>
    </xf>
    <xf numFmtId="3" fontId="6" fillId="3" borderId="33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3" fontId="6" fillId="3" borderId="41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9" fontId="9" fillId="3" borderId="6" xfId="1" applyNumberFormat="1" applyFont="1" applyFill="1" applyBorder="1" applyAlignment="1">
      <alignment horizontal="center" vertical="center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LA PAMPA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2012-2019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106529</xdr:colOff>
      <xdr:row>107</xdr:row>
      <xdr:rowOff>70148</xdr:rowOff>
    </xdr:from>
    <xdr:to>
      <xdr:col>1</xdr:col>
      <xdr:colOff>730389</xdr:colOff>
      <xdr:row>109</xdr:row>
      <xdr:rowOff>22410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06529" y="27490942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770409</xdr:colOff>
      <xdr:row>57</xdr:row>
      <xdr:rowOff>47624</xdr:rowOff>
    </xdr:from>
    <xdr:to>
      <xdr:col>7</xdr:col>
      <xdr:colOff>906616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770909" y="13158506"/>
          <a:ext cx="3486766" cy="51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2</xdr:col>
      <xdr:colOff>593912</xdr:colOff>
      <xdr:row>22</xdr:row>
      <xdr:rowOff>123265</xdr:rowOff>
    </xdr:from>
    <xdr:to>
      <xdr:col>6</xdr:col>
      <xdr:colOff>177184</xdr:colOff>
      <xdr:row>42</xdr:row>
      <xdr:rowOff>80746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287B4D-9E60-4AB7-8998-00073B60E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8294" y="6107206"/>
          <a:ext cx="3572566" cy="38347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448446</xdr:colOff>
      <xdr:row>35</xdr:row>
      <xdr:rowOff>122129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63324F-F0FB-4404-A885-C5ADB430A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85647"/>
          <a:ext cx="3462828" cy="2408129"/>
        </a:xfrm>
        <a:prstGeom prst="rect">
          <a:avLst/>
        </a:prstGeom>
      </xdr:spPr>
    </xdr:pic>
    <xdr:clientData/>
  </xdr:twoCellAnchor>
  <xdr:twoCellAnchor editAs="oneCell">
    <xdr:from>
      <xdr:col>3</xdr:col>
      <xdr:colOff>369795</xdr:colOff>
      <xdr:row>58</xdr:row>
      <xdr:rowOff>201706</xdr:rowOff>
    </xdr:from>
    <xdr:to>
      <xdr:col>7</xdr:col>
      <xdr:colOff>768601</xdr:colOff>
      <xdr:row>72</xdr:row>
      <xdr:rowOff>228970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46B623-9BAA-4A7F-A660-BAF6CDCD5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295" y="14063382"/>
          <a:ext cx="3749365" cy="3243353"/>
        </a:xfrm>
        <a:prstGeom prst="rect">
          <a:avLst/>
        </a:prstGeom>
      </xdr:spPr>
    </xdr:pic>
    <xdr:clientData/>
  </xdr:twoCellAnchor>
  <xdr:twoCellAnchor editAs="oneCell">
    <xdr:from>
      <xdr:col>7</xdr:col>
      <xdr:colOff>537883</xdr:colOff>
      <xdr:row>58</xdr:row>
      <xdr:rowOff>156883</xdr:rowOff>
    </xdr:from>
    <xdr:to>
      <xdr:col>10</xdr:col>
      <xdr:colOff>868000</xdr:colOff>
      <xdr:row>72</xdr:row>
      <xdr:rowOff>159761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EBBF63-CA01-4F5A-A022-05687FBC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88942" y="14018559"/>
          <a:ext cx="3523793" cy="32189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33618</xdr:rowOff>
    </xdr:from>
    <xdr:to>
      <xdr:col>6</xdr:col>
      <xdr:colOff>251193</xdr:colOff>
      <xdr:row>85</xdr:row>
      <xdr:rowOff>191285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204326A-BDA4-40B2-90B5-F478A3570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918206"/>
          <a:ext cx="7254869" cy="284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0"/>
  <sheetViews>
    <sheetView showGridLines="0" tabSelected="1" zoomScale="80" zoomScaleNormal="80" zoomScaleSheetLayoutView="80" zoomScalePageLayoutView="10" workbookViewId="0">
      <selection activeCell="H93" sqref="H93"/>
    </sheetView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2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7</v>
      </c>
      <c r="F6" s="10"/>
      <c r="X6" s="73"/>
    </row>
    <row r="7" spans="1:26" ht="18" customHeight="1" x14ac:dyDescent="0.55000000000000004">
      <c r="A7" s="4" t="s">
        <v>64</v>
      </c>
      <c r="X7" s="73"/>
    </row>
    <row r="8" spans="1:26" ht="40" customHeight="1" x14ac:dyDescent="0.55000000000000004">
      <c r="A8" s="145" t="s">
        <v>9</v>
      </c>
      <c r="B8" s="145"/>
      <c r="C8" s="145"/>
      <c r="D8" s="146"/>
      <c r="E8" s="102"/>
      <c r="F8" s="38"/>
      <c r="G8" s="122"/>
      <c r="H8" s="122"/>
      <c r="I8" s="122"/>
      <c r="J8" s="122"/>
      <c r="K8" s="122"/>
      <c r="R8" s="72"/>
      <c r="S8" s="72"/>
      <c r="T8" s="72"/>
      <c r="U8" s="73"/>
      <c r="X8" s="7"/>
      <c r="Y8" s="7"/>
      <c r="Z8" s="7"/>
    </row>
    <row r="9" spans="1:26" ht="31.2" x14ac:dyDescent="0.55000000000000004">
      <c r="A9" s="112"/>
      <c r="B9" s="113" t="s">
        <v>8</v>
      </c>
      <c r="C9" s="8" t="s">
        <v>85</v>
      </c>
      <c r="D9" s="8" t="s">
        <v>84</v>
      </c>
      <c r="E9" s="17"/>
      <c r="F9" s="17"/>
      <c r="G9" s="17"/>
      <c r="H9" s="17"/>
      <c r="I9" s="17"/>
      <c r="J9" s="17"/>
      <c r="K9" s="70"/>
      <c r="R9" s="72"/>
      <c r="S9" s="72"/>
      <c r="T9" s="72"/>
      <c r="U9" s="73"/>
      <c r="X9" s="7"/>
      <c r="Y9" s="7"/>
      <c r="Z9" s="7"/>
    </row>
    <row r="10" spans="1:26" s="75" customFormat="1" ht="24" customHeight="1" x14ac:dyDescent="0.55000000000000004">
      <c r="A10" s="9" t="s">
        <v>59</v>
      </c>
      <c r="B10" s="114">
        <f>+B19</f>
        <v>296590.80505318375</v>
      </c>
      <c r="C10" s="109">
        <f>B10/$B$12</f>
        <v>0.98521618070361416</v>
      </c>
      <c r="D10" s="109">
        <v>6.1138861840255142E-3</v>
      </c>
      <c r="E10" s="19"/>
      <c r="F10" s="18"/>
      <c r="G10" s="20"/>
      <c r="H10" s="19"/>
      <c r="I10" s="20"/>
      <c r="J10" s="20"/>
      <c r="K10" s="71"/>
      <c r="L10" s="74"/>
      <c r="M10" s="74"/>
      <c r="N10" s="74"/>
      <c r="P10" s="74"/>
      <c r="Q10" s="74"/>
      <c r="R10" s="76"/>
      <c r="S10" s="76"/>
      <c r="T10" s="76"/>
      <c r="U10" s="73"/>
      <c r="V10" s="76"/>
      <c r="W10" s="76"/>
    </row>
    <row r="11" spans="1:26" ht="24" customHeight="1" x14ac:dyDescent="0.55000000000000004">
      <c r="A11" s="12" t="s">
        <v>60</v>
      </c>
      <c r="B11" s="115">
        <f>+B55</f>
        <v>4450.5408587020675</v>
      </c>
      <c r="C11" s="110">
        <f>B11/$B$12</f>
        <v>1.4783819296385723E-2</v>
      </c>
      <c r="D11" s="150">
        <v>6.2119509375666308E-4</v>
      </c>
      <c r="E11" s="19"/>
      <c r="F11" s="18"/>
      <c r="G11" s="20"/>
      <c r="H11" s="19"/>
      <c r="I11" s="20"/>
      <c r="J11" s="20"/>
      <c r="K11" s="71"/>
      <c r="R11" s="72"/>
      <c r="S11" s="72"/>
      <c r="T11" s="72"/>
      <c r="U11" s="73"/>
      <c r="X11" s="7"/>
      <c r="Y11" s="7"/>
      <c r="Z11" s="7"/>
    </row>
    <row r="12" spans="1:26" ht="24" customHeight="1" x14ac:dyDescent="0.55000000000000004">
      <c r="A12" s="13" t="s">
        <v>11</v>
      </c>
      <c r="B12" s="116">
        <f>SUM(B10:B11)</f>
        <v>301041.34591188584</v>
      </c>
      <c r="C12" s="111">
        <f>B12/$B$12</f>
        <v>1</v>
      </c>
      <c r="D12" s="111">
        <v>5.4070709925587114E-3</v>
      </c>
      <c r="E12" s="19"/>
      <c r="F12" s="18"/>
      <c r="G12" s="20"/>
      <c r="H12" s="19"/>
      <c r="I12" s="20"/>
      <c r="J12" s="20"/>
      <c r="K12" s="71"/>
      <c r="R12" s="72"/>
      <c r="S12" s="72"/>
      <c r="T12" s="72"/>
      <c r="U12" s="73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4" t="s">
        <v>1</v>
      </c>
      <c r="B14" s="80"/>
      <c r="C14" s="80"/>
      <c r="D14" s="80"/>
      <c r="E14" s="80"/>
      <c r="F14" s="80"/>
      <c r="G14" s="80"/>
      <c r="H14" s="80"/>
      <c r="I14" s="81"/>
      <c r="J14" s="81"/>
      <c r="K14" s="81"/>
      <c r="R14" s="72"/>
      <c r="S14" s="72"/>
      <c r="T14" s="72"/>
      <c r="U14" s="73"/>
      <c r="X14" s="7"/>
      <c r="Y14" s="7"/>
      <c r="Z14" s="7"/>
    </row>
    <row r="15" spans="1:26" ht="18.3" x14ac:dyDescent="0.7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2"/>
      <c r="S15" s="72"/>
      <c r="T15" s="72"/>
      <c r="U15" s="73"/>
      <c r="X15" s="7"/>
      <c r="Y15" s="7"/>
      <c r="Z15" s="7"/>
    </row>
    <row r="16" spans="1:26" ht="15.6" x14ac:dyDescent="0.6">
      <c r="A16" s="4" t="s">
        <v>65</v>
      </c>
      <c r="B16" s="2"/>
      <c r="C16" s="2"/>
      <c r="D16" s="2"/>
      <c r="E16" s="58"/>
      <c r="H16" s="4" t="s">
        <v>65</v>
      </c>
      <c r="I16" s="3"/>
      <c r="J16" s="3"/>
      <c r="K16" s="3"/>
      <c r="R16" s="72"/>
      <c r="S16" s="72"/>
      <c r="T16" s="72"/>
      <c r="U16" s="73"/>
      <c r="X16" s="7"/>
      <c r="Y16" s="7"/>
      <c r="Z16" s="7"/>
    </row>
    <row r="17" spans="1:26" ht="43.2" x14ac:dyDescent="0.55000000000000004">
      <c r="A17" s="120" t="s">
        <v>65</v>
      </c>
      <c r="B17" s="99" t="s">
        <v>12</v>
      </c>
      <c r="C17" s="99" t="s">
        <v>19</v>
      </c>
      <c r="D17" s="99" t="s">
        <v>13</v>
      </c>
      <c r="E17" s="99" t="s">
        <v>18</v>
      </c>
      <c r="F17" s="99" t="s">
        <v>53</v>
      </c>
      <c r="H17" s="125" t="s">
        <v>52</v>
      </c>
      <c r="I17" s="126"/>
      <c r="J17" s="120" t="s">
        <v>51</v>
      </c>
      <c r="K17" s="3"/>
      <c r="R17" s="72"/>
      <c r="S17" s="72"/>
      <c r="T17" s="72"/>
      <c r="U17" s="73"/>
      <c r="X17" s="7"/>
      <c r="Y17" s="7"/>
      <c r="Z17" s="7"/>
    </row>
    <row r="18" spans="1:26" x14ac:dyDescent="0.55000000000000004">
      <c r="A18" s="135"/>
      <c r="B18" s="100" t="s">
        <v>8</v>
      </c>
      <c r="C18" s="100" t="s">
        <v>14</v>
      </c>
      <c r="D18" s="100" t="s">
        <v>14</v>
      </c>
      <c r="E18" s="100" t="s">
        <v>82</v>
      </c>
      <c r="F18" s="100" t="s">
        <v>82</v>
      </c>
      <c r="H18" s="127"/>
      <c r="I18" s="128"/>
      <c r="J18" s="121"/>
      <c r="K18" s="1"/>
      <c r="R18" s="72"/>
      <c r="S18" s="72"/>
      <c r="T18" s="72"/>
      <c r="U18" s="73"/>
      <c r="X18" s="7"/>
      <c r="Y18" s="7"/>
      <c r="Z18" s="7"/>
    </row>
    <row r="19" spans="1:26" ht="25" customHeight="1" x14ac:dyDescent="0.55000000000000004">
      <c r="A19" s="103" t="s">
        <v>81</v>
      </c>
      <c r="B19" s="103">
        <v>296590.80505318375</v>
      </c>
      <c r="C19" s="103">
        <v>1144594.9385480811</v>
      </c>
      <c r="D19" s="104">
        <f>+C19/B19</f>
        <v>3.8591720277465642</v>
      </c>
      <c r="E19" s="103">
        <v>5438.4711958363541</v>
      </c>
      <c r="F19" s="105">
        <v>1409.2326428402232</v>
      </c>
      <c r="H19" s="50" t="s">
        <v>20</v>
      </c>
      <c r="I19" s="51"/>
      <c r="J19" s="51"/>
      <c r="K19" s="1"/>
      <c r="R19" s="72"/>
      <c r="S19" s="72"/>
      <c r="T19" s="72"/>
      <c r="U19" s="73"/>
      <c r="X19" s="7"/>
      <c r="Y19" s="7"/>
      <c r="Z19" s="7"/>
    </row>
    <row r="20" spans="1:26" ht="25" customHeight="1" x14ac:dyDescent="0.55000000000000004">
      <c r="A20" s="106" t="s">
        <v>83</v>
      </c>
      <c r="B20" s="106">
        <v>48511011.838611297</v>
      </c>
      <c r="C20" s="106">
        <v>257556594.88522461</v>
      </c>
      <c r="D20" s="107">
        <v>5.309239801925302</v>
      </c>
      <c r="E20" s="106">
        <v>9167.2125580455777</v>
      </c>
      <c r="F20" s="108">
        <v>1726.6525717525983</v>
      </c>
      <c r="H20" s="89" t="s">
        <v>21</v>
      </c>
      <c r="I20" s="52"/>
      <c r="J20" s="53">
        <v>0.87</v>
      </c>
      <c r="K20" s="1"/>
      <c r="R20" s="72"/>
      <c r="S20" s="72"/>
      <c r="T20" s="72"/>
      <c r="U20" s="73"/>
      <c r="X20" s="7"/>
      <c r="Y20" s="7"/>
      <c r="Z20" s="7"/>
    </row>
    <row r="21" spans="1:26" s="77" customFormat="1" ht="15.6" x14ac:dyDescent="0.55000000000000004">
      <c r="A21"/>
      <c r="B21"/>
      <c r="C21"/>
      <c r="D21"/>
      <c r="E21"/>
      <c r="F21"/>
      <c r="G21"/>
      <c r="H21" s="89" t="s">
        <v>22</v>
      </c>
      <c r="I21" s="52"/>
      <c r="J21" s="53">
        <v>0.09</v>
      </c>
      <c r="K21"/>
    </row>
    <row r="22" spans="1:26" ht="18.3" x14ac:dyDescent="0.55000000000000004">
      <c r="A22" s="6" t="s">
        <v>16</v>
      </c>
      <c r="H22" s="50" t="s">
        <v>4</v>
      </c>
      <c r="I22" s="52"/>
      <c r="J22" s="54"/>
      <c r="K22" s="1"/>
      <c r="R22" s="72"/>
      <c r="S22" s="72"/>
      <c r="T22" s="72"/>
      <c r="U22" s="73"/>
      <c r="X22" s="7"/>
      <c r="Y22" s="7"/>
      <c r="Z22" s="7"/>
    </row>
    <row r="23" spans="1:26" ht="15.6" x14ac:dyDescent="0.55000000000000004">
      <c r="A23" s="4" t="s">
        <v>66</v>
      </c>
      <c r="H23" s="89" t="s">
        <v>23</v>
      </c>
      <c r="I23" s="89"/>
      <c r="J23" s="53">
        <v>0.86</v>
      </c>
      <c r="X23" s="73"/>
    </row>
    <row r="24" spans="1:26" ht="15" customHeight="1" x14ac:dyDescent="0.55000000000000004">
      <c r="H24" s="89" t="s">
        <v>24</v>
      </c>
      <c r="I24" s="89"/>
      <c r="J24" s="53">
        <v>0.08</v>
      </c>
      <c r="X24" s="73"/>
    </row>
    <row r="25" spans="1:26" ht="15" customHeight="1" x14ac:dyDescent="0.55000000000000004">
      <c r="H25" s="89" t="s">
        <v>25</v>
      </c>
      <c r="I25" s="89"/>
      <c r="J25" s="53">
        <v>0.04</v>
      </c>
      <c r="X25" s="73"/>
    </row>
    <row r="26" spans="1:26" ht="15" customHeight="1" x14ac:dyDescent="0.55000000000000004">
      <c r="H26" s="89" t="s">
        <v>70</v>
      </c>
      <c r="I26" s="52"/>
      <c r="J26" s="53">
        <v>0.02</v>
      </c>
      <c r="X26" s="73"/>
    </row>
    <row r="27" spans="1:26" ht="15" customHeight="1" x14ac:dyDescent="0.55000000000000004">
      <c r="H27" s="50" t="s">
        <v>26</v>
      </c>
      <c r="I27" s="52"/>
      <c r="J27" s="54"/>
      <c r="X27" s="73"/>
    </row>
    <row r="28" spans="1:26" ht="15" customHeight="1" x14ac:dyDescent="0.55000000000000004">
      <c r="H28" s="89" t="s">
        <v>2</v>
      </c>
      <c r="I28" s="52"/>
      <c r="J28" s="53">
        <v>0.78</v>
      </c>
      <c r="X28" s="73"/>
    </row>
    <row r="29" spans="1:26" ht="15" customHeight="1" x14ac:dyDescent="0.55000000000000004">
      <c r="H29" s="89" t="s">
        <v>3</v>
      </c>
      <c r="I29" s="52"/>
      <c r="J29" s="53">
        <v>0.2</v>
      </c>
      <c r="X29" s="73"/>
    </row>
    <row r="30" spans="1:26" ht="15" customHeight="1" x14ac:dyDescent="0.55000000000000004">
      <c r="H30" s="89" t="s">
        <v>71</v>
      </c>
      <c r="I30" s="52"/>
      <c r="J30" s="101">
        <v>4.0000000000000001E-3</v>
      </c>
      <c r="X30" s="73"/>
    </row>
    <row r="31" spans="1:26" ht="15" customHeight="1" x14ac:dyDescent="0.55000000000000004">
      <c r="H31" s="89" t="s">
        <v>72</v>
      </c>
      <c r="I31" s="52"/>
      <c r="J31" s="53">
        <v>0.02</v>
      </c>
      <c r="X31" s="73"/>
    </row>
    <row r="32" spans="1:26" ht="15" customHeight="1" x14ac:dyDescent="0.6">
      <c r="B32" s="58"/>
      <c r="H32" s="50" t="s">
        <v>5</v>
      </c>
      <c r="I32" s="52"/>
      <c r="J32" s="54"/>
      <c r="X32" s="73"/>
    </row>
    <row r="33" spans="1:26" ht="15" customHeight="1" x14ac:dyDescent="0.55000000000000004">
      <c r="H33" s="89" t="s">
        <v>27</v>
      </c>
      <c r="I33" s="52"/>
      <c r="J33" s="55">
        <v>0.18564659871753808</v>
      </c>
      <c r="X33" s="73"/>
    </row>
    <row r="34" spans="1:26" ht="15" customHeight="1" x14ac:dyDescent="0.55000000000000004">
      <c r="B34"/>
      <c r="C34"/>
      <c r="H34" s="89" t="s">
        <v>28</v>
      </c>
      <c r="I34" s="52"/>
      <c r="J34" s="55">
        <v>0.21404512516968874</v>
      </c>
      <c r="X34" s="73"/>
    </row>
    <row r="35" spans="1:26" ht="15" customHeight="1" x14ac:dyDescent="0.55000000000000004">
      <c r="B35"/>
      <c r="C35"/>
      <c r="H35" s="89" t="s">
        <v>29</v>
      </c>
      <c r="I35" s="56"/>
      <c r="J35" s="55">
        <v>0.26730008436081298</v>
      </c>
      <c r="X35" s="73"/>
    </row>
    <row r="36" spans="1:26" ht="15" customHeight="1" x14ac:dyDescent="0.55000000000000004">
      <c r="B36"/>
      <c r="C36"/>
      <c r="H36" s="89" t="s">
        <v>30</v>
      </c>
      <c r="I36" s="56"/>
      <c r="J36" s="55">
        <v>0.14491730034652534</v>
      </c>
      <c r="X36" s="73"/>
    </row>
    <row r="37" spans="1:26" ht="15.6" x14ac:dyDescent="0.55000000000000004">
      <c r="A37"/>
      <c r="B37"/>
      <c r="C37"/>
      <c r="H37" s="89" t="s">
        <v>6</v>
      </c>
      <c r="I37" s="57"/>
      <c r="J37" s="55">
        <v>0.18809089140543431</v>
      </c>
      <c r="X37" s="73"/>
    </row>
    <row r="38" spans="1:26" x14ac:dyDescent="0.55000000000000004">
      <c r="A38"/>
      <c r="B38"/>
      <c r="C38"/>
      <c r="H38" s="7"/>
      <c r="I38" s="7"/>
      <c r="J38" s="7"/>
      <c r="K38" s="7"/>
      <c r="X38" s="73"/>
    </row>
    <row r="39" spans="1:26" ht="15" customHeight="1" x14ac:dyDescent="0.55000000000000004">
      <c r="A39"/>
      <c r="B39"/>
      <c r="C39"/>
      <c r="K39" s="7"/>
      <c r="X39" s="73"/>
    </row>
    <row r="40" spans="1:26" ht="15" customHeight="1" x14ac:dyDescent="0.55000000000000004">
      <c r="K40" s="7"/>
      <c r="X40" s="73"/>
    </row>
    <row r="41" spans="1:26" s="30" customFormat="1" ht="18.3" x14ac:dyDescent="0.55000000000000004">
      <c r="A41" s="6" t="s">
        <v>36</v>
      </c>
      <c r="B41" s="4"/>
      <c r="C41" s="4"/>
      <c r="G41" s="4"/>
      <c r="K41" s="136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61</v>
      </c>
      <c r="B42" s="4"/>
      <c r="C42" s="4"/>
      <c r="G42" s="4"/>
      <c r="K42" s="136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29" t="s">
        <v>37</v>
      </c>
      <c r="B43" s="130"/>
      <c r="C43" s="35" t="s">
        <v>32</v>
      </c>
      <c r="G43" s="4"/>
      <c r="K43" s="136"/>
    </row>
    <row r="44" spans="1:26" s="27" customFormat="1" ht="15" customHeight="1" x14ac:dyDescent="0.55000000000000004">
      <c r="A44" s="131" t="s">
        <v>34</v>
      </c>
      <c r="B44" s="132"/>
      <c r="C44" s="60" t="s">
        <v>73</v>
      </c>
      <c r="G44" s="4"/>
      <c r="K44" s="25"/>
    </row>
    <row r="45" spans="1:26" s="27" customFormat="1" x14ac:dyDescent="0.55000000000000004">
      <c r="A45" s="133" t="s">
        <v>35</v>
      </c>
      <c r="B45" s="134"/>
      <c r="C45" s="61" t="s">
        <v>69</v>
      </c>
      <c r="G45" s="4"/>
      <c r="K45" s="25"/>
    </row>
    <row r="46" spans="1:26" s="27" customFormat="1" ht="15" customHeight="1" x14ac:dyDescent="0.55000000000000004">
      <c r="A46" s="133" t="s">
        <v>33</v>
      </c>
      <c r="B46" s="134"/>
      <c r="C46" s="61" t="s">
        <v>73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4" t="s">
        <v>31</v>
      </c>
      <c r="B50" s="66"/>
      <c r="C50" s="79"/>
      <c r="D50" s="66"/>
      <c r="E50" s="66"/>
      <c r="F50" s="66"/>
      <c r="G50" s="66"/>
      <c r="H50" s="66"/>
      <c r="I50" s="66"/>
      <c r="J50" s="66"/>
      <c r="K50" s="79"/>
    </row>
    <row r="51" spans="1:11" s="27" customFormat="1" ht="15" customHeight="1" x14ac:dyDescent="0.55000000000000004">
      <c r="A51" s="6" t="s">
        <v>15</v>
      </c>
      <c r="C51" s="33"/>
      <c r="K51" s="33"/>
    </row>
    <row r="52" spans="1:11" s="27" customFormat="1" ht="15" customHeight="1" x14ac:dyDescent="0.55000000000000004">
      <c r="A52" s="4" t="s">
        <v>38</v>
      </c>
      <c r="C52" s="33"/>
      <c r="K52" s="33"/>
    </row>
    <row r="53" spans="1:11" s="27" customFormat="1" ht="35.25" customHeight="1" x14ac:dyDescent="0.55000000000000004">
      <c r="A53" s="123" t="s">
        <v>0</v>
      </c>
      <c r="B53" s="147" t="s">
        <v>10</v>
      </c>
      <c r="C53" s="148"/>
      <c r="D53"/>
      <c r="E53"/>
      <c r="F53"/>
      <c r="K53" s="33"/>
    </row>
    <row r="54" spans="1:11" s="27" customFormat="1" ht="21.75" customHeight="1" x14ac:dyDescent="0.55000000000000004">
      <c r="A54" s="124"/>
      <c r="B54" s="117" t="s">
        <v>81</v>
      </c>
      <c r="C54" s="118" t="s">
        <v>83</v>
      </c>
      <c r="D54"/>
      <c r="E54"/>
      <c r="F54"/>
      <c r="K54" s="33"/>
    </row>
    <row r="55" spans="1:11" s="27" customFormat="1" ht="31.5" customHeight="1" x14ac:dyDescent="0.55000000000000004">
      <c r="A55" s="98" t="s">
        <v>38</v>
      </c>
      <c r="B55" s="119">
        <v>4450.5408587020675</v>
      </c>
      <c r="C55" s="37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4" t="s">
        <v>44</v>
      </c>
      <c r="B57" s="65"/>
      <c r="C57" s="65"/>
      <c r="D57" s="66"/>
      <c r="E57" s="67"/>
      <c r="F57" s="66"/>
      <c r="G57" s="68"/>
      <c r="H57" s="69"/>
      <c r="I57" s="66"/>
      <c r="J57" s="66"/>
      <c r="K57" s="66"/>
    </row>
    <row r="58" spans="1:11" s="27" customFormat="1" ht="21" customHeight="1" thickBot="1" x14ac:dyDescent="0.6">
      <c r="A58" s="62" t="s">
        <v>46</v>
      </c>
      <c r="B58" s="63">
        <v>209</v>
      </c>
      <c r="C58" s="32"/>
      <c r="F58" s="31"/>
      <c r="G58" s="30"/>
    </row>
    <row r="59" spans="1:11" s="27" customFormat="1" ht="21" customHeight="1" x14ac:dyDescent="0.55000000000000004">
      <c r="A59" s="45" t="s">
        <v>47</v>
      </c>
      <c r="B59" s="46">
        <v>6620</v>
      </c>
      <c r="C59" s="42"/>
      <c r="F59" s="31"/>
      <c r="G59" s="30"/>
    </row>
    <row r="60" spans="1:11" s="27" customFormat="1" ht="16.5" customHeight="1" x14ac:dyDescent="0.55000000000000004">
      <c r="A60" s="48"/>
      <c r="B60" s="44"/>
      <c r="C60" s="32"/>
    </row>
    <row r="61" spans="1:11" s="27" customFormat="1" ht="29.5" customHeight="1" x14ac:dyDescent="0.7">
      <c r="A61" s="34" t="s">
        <v>50</v>
      </c>
      <c r="B61" s="31"/>
      <c r="C61" s="30"/>
      <c r="D61" s="49"/>
      <c r="F61" s="149"/>
      <c r="G61" s="149"/>
      <c r="H61" s="49"/>
      <c r="I61" s="49"/>
    </row>
    <row r="62" spans="1:11" s="27" customFormat="1" ht="21" customHeight="1" x14ac:dyDescent="0.55000000000000004">
      <c r="A62" s="95" t="s">
        <v>48</v>
      </c>
      <c r="B62" s="36" t="s">
        <v>45</v>
      </c>
      <c r="C62" s="43" t="s">
        <v>77</v>
      </c>
      <c r="D62" s="41"/>
      <c r="F62" s="39"/>
      <c r="H62" s="40"/>
      <c r="I62" s="41"/>
    </row>
    <row r="63" spans="1:11" s="27" customFormat="1" x14ac:dyDescent="0.55000000000000004">
      <c r="A63" s="23" t="s">
        <v>74</v>
      </c>
      <c r="B63" s="11">
        <v>254</v>
      </c>
      <c r="D63" s="41"/>
      <c r="F63" s="39"/>
      <c r="H63" s="40"/>
      <c r="I63" s="41"/>
    </row>
    <row r="64" spans="1:11" s="27" customFormat="1" x14ac:dyDescent="0.55000000000000004">
      <c r="A64" s="23" t="s">
        <v>75</v>
      </c>
      <c r="B64" s="11">
        <v>145</v>
      </c>
      <c r="D64" s="41"/>
      <c r="F64" s="39"/>
      <c r="H64" s="40"/>
      <c r="I64" s="41"/>
    </row>
    <row r="65" spans="1:13" s="27" customFormat="1" x14ac:dyDescent="0.55000000000000004">
      <c r="A65" s="23"/>
      <c r="B65" s="11"/>
      <c r="D65" s="41"/>
      <c r="F65" s="39"/>
      <c r="H65" s="40"/>
      <c r="I65" s="41"/>
    </row>
    <row r="66" spans="1:13" s="27" customFormat="1" x14ac:dyDescent="0.55000000000000004">
      <c r="A66" s="23"/>
      <c r="B66" s="11"/>
      <c r="F66" s="39"/>
      <c r="H66" s="40"/>
      <c r="I66" s="41"/>
    </row>
    <row r="67" spans="1:13" s="27" customFormat="1" x14ac:dyDescent="0.55000000000000004">
      <c r="A67" s="23"/>
      <c r="B67" s="11"/>
      <c r="D67" s="41"/>
      <c r="F67" s="39"/>
      <c r="G67" s="40"/>
      <c r="H67" s="41"/>
    </row>
    <row r="68" spans="1:13" s="27" customFormat="1" x14ac:dyDescent="0.55000000000000004">
      <c r="A68" s="23"/>
      <c r="B68" s="11"/>
      <c r="D68" s="41"/>
      <c r="F68" s="39"/>
      <c r="G68" s="40"/>
      <c r="H68" s="41"/>
    </row>
    <row r="69" spans="1:13" s="27" customFormat="1" x14ac:dyDescent="0.55000000000000004">
      <c r="A69" s="23"/>
      <c r="B69" s="11"/>
      <c r="G69" s="30"/>
    </row>
    <row r="70" spans="1:13" s="27" customFormat="1" x14ac:dyDescent="0.55000000000000004">
      <c r="A70" s="47" t="s">
        <v>49</v>
      </c>
      <c r="B70" s="36" t="s">
        <v>45</v>
      </c>
      <c r="C70" s="43" t="s">
        <v>68</v>
      </c>
    </row>
    <row r="71" spans="1:13" s="27" customFormat="1" x14ac:dyDescent="0.55000000000000004">
      <c r="A71" s="30" t="s">
        <v>76</v>
      </c>
      <c r="B71" s="88">
        <v>197</v>
      </c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20.399999999999999" x14ac:dyDescent="0.55000000000000004">
      <c r="A75" s="64" t="s">
        <v>78</v>
      </c>
      <c r="B75" s="65"/>
      <c r="C75" s="79"/>
      <c r="D75" s="66"/>
      <c r="E75" s="66"/>
      <c r="F75" s="64"/>
      <c r="G75" s="68"/>
      <c r="H75" s="64"/>
      <c r="I75" s="65"/>
      <c r="J75" s="79"/>
      <c r="K75" s="66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33" customHeight="1" x14ac:dyDescent="0.55000000000000004">
      <c r="A88" s="64" t="s">
        <v>56</v>
      </c>
      <c r="B88" s="65"/>
      <c r="C88" s="79"/>
      <c r="D88" s="66"/>
      <c r="E88" s="66"/>
      <c r="F88" s="66"/>
      <c r="G88" s="68"/>
      <c r="H88" s="64"/>
      <c r="I88" s="65"/>
      <c r="J88" s="79"/>
      <c r="K88" s="66"/>
      <c r="L88" s="30"/>
      <c r="M88" s="30"/>
    </row>
    <row r="89" spans="1:13" s="27" customFormat="1" ht="13.5" customHeight="1" x14ac:dyDescent="0.55000000000000004">
      <c r="A89" s="82"/>
      <c r="B89" s="32"/>
      <c r="C89" s="33"/>
      <c r="G89" s="30"/>
      <c r="H89" s="82"/>
      <c r="I89" s="32"/>
      <c r="J89" s="33"/>
      <c r="L89" s="30"/>
      <c r="M89" s="30"/>
    </row>
    <row r="90" spans="1:13" s="84" customFormat="1" ht="22.5" customHeight="1" x14ac:dyDescent="0.55000000000000004">
      <c r="A90" s="85" t="s">
        <v>57</v>
      </c>
      <c r="H90" s="59"/>
      <c r="I90" s="86"/>
      <c r="J90" s="87"/>
    </row>
    <row r="91" spans="1:13" s="27" customFormat="1" ht="28.8" x14ac:dyDescent="0.55000000000000004">
      <c r="A91" s="94" t="s">
        <v>39</v>
      </c>
      <c r="B91" s="94" t="s">
        <v>40</v>
      </c>
      <c r="C91" s="94" t="s">
        <v>42</v>
      </c>
      <c r="D91" s="94" t="s">
        <v>41</v>
      </c>
      <c r="E91" s="94" t="s">
        <v>43</v>
      </c>
      <c r="F91"/>
      <c r="G91" s="30"/>
      <c r="I91" s="32"/>
      <c r="J91" s="33"/>
    </row>
    <row r="92" spans="1:13" s="27" customFormat="1" ht="35.25" customHeight="1" x14ac:dyDescent="0.55000000000000004">
      <c r="A92" s="91" t="s">
        <v>79</v>
      </c>
      <c r="B92" s="92">
        <v>23549.5</v>
      </c>
      <c r="C92" s="93" t="s">
        <v>80</v>
      </c>
      <c r="D92" s="92">
        <v>29204.5</v>
      </c>
      <c r="E92" s="93">
        <v>-0.09</v>
      </c>
      <c r="F92"/>
      <c r="G92" s="30"/>
      <c r="H92" s="90"/>
      <c r="I92" s="32"/>
      <c r="J92" s="90"/>
    </row>
    <row r="93" spans="1:13" customFormat="1" x14ac:dyDescent="0.55000000000000004"/>
    <row r="94" spans="1:13" customFormat="1" ht="30" customHeight="1" x14ac:dyDescent="0.55000000000000004">
      <c r="A94" s="137" t="s">
        <v>54</v>
      </c>
      <c r="B94" s="138"/>
      <c r="D94" s="23"/>
      <c r="E94" s="141" t="s">
        <v>55</v>
      </c>
      <c r="F94" s="142"/>
      <c r="I94" s="4"/>
      <c r="J94" s="4"/>
    </row>
    <row r="95" spans="1:13" s="27" customFormat="1" ht="15" customHeight="1" x14ac:dyDescent="0.55000000000000004">
      <c r="A95" s="139" t="s">
        <v>63</v>
      </c>
      <c r="B95" s="140"/>
      <c r="C95"/>
      <c r="D95" s="23"/>
      <c r="E95" s="143" t="s">
        <v>67</v>
      </c>
      <c r="F95" s="144"/>
      <c r="G95"/>
      <c r="H95"/>
      <c r="K95" s="97"/>
    </row>
    <row r="96" spans="1:13" customFormat="1" x14ac:dyDescent="0.55000000000000004">
      <c r="D96" s="23"/>
      <c r="K96" s="97"/>
    </row>
    <row r="97" spans="1:11" s="27" customFormat="1" ht="15" customHeight="1" x14ac:dyDescent="0.55000000000000004">
      <c r="A97"/>
      <c r="B97"/>
      <c r="C97"/>
      <c r="D97" s="23"/>
      <c r="E97"/>
      <c r="F97"/>
      <c r="G97"/>
      <c r="H97"/>
      <c r="J97" s="96"/>
      <c r="K97" s="96"/>
    </row>
    <row r="98" spans="1:11" customFormat="1" x14ac:dyDescent="0.55000000000000004">
      <c r="D98" s="23"/>
      <c r="E98" s="4"/>
      <c r="F98" s="4"/>
      <c r="G98" s="4"/>
      <c r="H98" s="4"/>
    </row>
    <row r="99" spans="1:11" customFormat="1" x14ac:dyDescent="0.55000000000000004">
      <c r="D99" s="23"/>
      <c r="E99" s="4"/>
      <c r="F99" s="4"/>
      <c r="G99" s="4"/>
      <c r="H99" s="4"/>
    </row>
    <row r="100" spans="1:11" customFormat="1" x14ac:dyDescent="0.55000000000000004"/>
    <row r="101" spans="1:11" customFormat="1" x14ac:dyDescent="0.55000000000000004">
      <c r="D101" s="4"/>
      <c r="E101" s="4"/>
      <c r="F101" s="4"/>
    </row>
    <row r="102" spans="1:11" customFormat="1" ht="18.3" x14ac:dyDescent="0.55000000000000004">
      <c r="A102" s="83" t="s">
        <v>58</v>
      </c>
      <c r="D102" s="4"/>
      <c r="E102" s="4"/>
      <c r="F102" s="4"/>
    </row>
    <row r="103" spans="1:11" customFormat="1" x14ac:dyDescent="0.55000000000000004">
      <c r="A103" t="s">
        <v>62</v>
      </c>
      <c r="B103" s="4"/>
      <c r="C103" s="4"/>
      <c r="D103" s="4"/>
      <c r="E103" s="4"/>
      <c r="F103" s="4"/>
    </row>
    <row r="104" spans="1:11" customFormat="1" x14ac:dyDescent="0.55000000000000004">
      <c r="A104" s="4"/>
      <c r="B104" s="4"/>
      <c r="C104" s="4"/>
      <c r="D104" s="4"/>
      <c r="E104" s="4"/>
      <c r="F104" s="4"/>
    </row>
    <row r="105" spans="1:11" customFormat="1" x14ac:dyDescent="0.55000000000000004">
      <c r="A105" s="4"/>
      <c r="B105" s="4"/>
      <c r="C105" s="4"/>
      <c r="D105" s="4"/>
      <c r="E105" s="4"/>
      <c r="F105" s="4"/>
    </row>
    <row r="106" spans="1:11" customFormat="1" x14ac:dyDescent="0.55000000000000004">
      <c r="A106" s="4"/>
      <c r="B106" s="4"/>
      <c r="C106" s="4"/>
      <c r="D106" s="4"/>
      <c r="E106" s="4"/>
      <c r="F106" s="4"/>
    </row>
    <row r="107" spans="1:11" customFormat="1" x14ac:dyDescent="0.55000000000000004">
      <c r="A107" s="4"/>
      <c r="B107" s="4"/>
      <c r="C107" s="4"/>
      <c r="D107" s="4"/>
      <c r="E107" s="4"/>
      <c r="F107" s="4"/>
      <c r="I107" s="4"/>
    </row>
    <row r="108" spans="1:11" customFormat="1" x14ac:dyDescent="0.55000000000000004">
      <c r="A108" s="4"/>
      <c r="B108" s="4"/>
      <c r="C108" s="4"/>
      <c r="D108" s="4"/>
      <c r="E108" s="4"/>
      <c r="F108" s="4"/>
    </row>
    <row r="109" spans="1:11" customFormat="1" x14ac:dyDescent="0.55000000000000004">
      <c r="A109" s="4"/>
      <c r="B109" s="4"/>
      <c r="C109" s="4"/>
      <c r="D109" s="4"/>
      <c r="E109" s="4"/>
      <c r="F109" s="4"/>
    </row>
    <row r="110" spans="1:11" customFormat="1" x14ac:dyDescent="0.55000000000000004">
      <c r="A110" s="4"/>
      <c r="B110" s="4"/>
      <c r="C110" s="4"/>
      <c r="D110" s="4"/>
      <c r="E110" s="4"/>
      <c r="F110" s="4"/>
      <c r="H110" s="4"/>
      <c r="I110" s="4"/>
    </row>
    <row r="111" spans="1:11" customFormat="1" x14ac:dyDescent="0.55000000000000004">
      <c r="A111" s="4"/>
      <c r="B111" s="4"/>
      <c r="C111" s="4"/>
      <c r="D111" s="4"/>
      <c r="E111" s="4"/>
      <c r="F111" s="4"/>
    </row>
    <row r="112" spans="1:11" customFormat="1" x14ac:dyDescent="0.55000000000000004">
      <c r="A112" s="4"/>
      <c r="B112" s="4"/>
      <c r="C112" s="4"/>
      <c r="D112" s="4"/>
      <c r="E112" s="4"/>
      <c r="F112" s="4"/>
    </row>
    <row r="113" spans="1:11" customFormat="1" x14ac:dyDescent="0.55000000000000004">
      <c r="A113" s="4"/>
      <c r="B113" s="4"/>
      <c r="C113" s="4"/>
      <c r="D113" s="4"/>
      <c r="E113" s="4"/>
      <c r="F113" s="4"/>
    </row>
    <row r="114" spans="1:11" customFormat="1" x14ac:dyDescent="0.55000000000000004">
      <c r="A114" s="4"/>
      <c r="B114" s="4"/>
      <c r="C114" s="4"/>
      <c r="D114" s="4"/>
      <c r="E114" s="4"/>
      <c r="F114" s="4"/>
    </row>
    <row r="115" spans="1:11" customFormat="1" x14ac:dyDescent="0.55000000000000004">
      <c r="A115" s="4"/>
      <c r="B115" s="4"/>
      <c r="C115" s="4"/>
      <c r="D115" s="4"/>
      <c r="E115" s="4"/>
      <c r="F115" s="4"/>
    </row>
    <row r="116" spans="1:11" customFormat="1" x14ac:dyDescent="0.55000000000000004">
      <c r="A116" s="4"/>
      <c r="B116" s="4"/>
      <c r="C116" s="4"/>
      <c r="D116" s="4"/>
      <c r="E116" s="4"/>
      <c r="F116" s="4"/>
    </row>
    <row r="117" spans="1:11" customFormat="1" x14ac:dyDescent="0.55000000000000004">
      <c r="A117" s="4"/>
      <c r="B117" s="4"/>
      <c r="C117" s="4"/>
      <c r="D117" s="4"/>
      <c r="E117" s="4"/>
      <c r="F117" s="4"/>
    </row>
    <row r="118" spans="1:11" customFormat="1" x14ac:dyDescent="0.55000000000000004">
      <c r="A118" s="4"/>
      <c r="B118" s="4"/>
      <c r="C118" s="4"/>
      <c r="D118" s="4"/>
      <c r="E118" s="4"/>
      <c r="F118" s="4"/>
    </row>
    <row r="119" spans="1:11" customFormat="1" x14ac:dyDescent="0.55000000000000004">
      <c r="A119" s="4"/>
      <c r="B119" s="4"/>
      <c r="C119" s="4"/>
      <c r="D119" s="4"/>
      <c r="E119" s="4"/>
      <c r="F119" s="4"/>
    </row>
    <row r="120" spans="1:11" customFormat="1" x14ac:dyDescent="0.55000000000000004">
      <c r="A120" s="4"/>
      <c r="B120" s="4"/>
      <c r="C120" s="4"/>
      <c r="D120" s="4"/>
      <c r="E120" s="4"/>
      <c r="F120" s="4"/>
    </row>
    <row r="121" spans="1:11" customFormat="1" x14ac:dyDescent="0.55000000000000004">
      <c r="A121" s="4"/>
      <c r="B121" s="4"/>
      <c r="C121" s="4"/>
      <c r="D121" s="4"/>
      <c r="E121" s="4"/>
      <c r="F121" s="4"/>
    </row>
    <row r="122" spans="1:11" customFormat="1" x14ac:dyDescent="0.55000000000000004">
      <c r="A122" s="4"/>
      <c r="B122" s="4"/>
      <c r="C122" s="4"/>
      <c r="D122" s="4"/>
      <c r="E122" s="4"/>
      <c r="F122" s="4"/>
    </row>
    <row r="123" spans="1:11" customFormat="1" x14ac:dyDescent="0.55000000000000004">
      <c r="A123" s="4"/>
      <c r="B123" s="4"/>
      <c r="C123" s="4"/>
      <c r="D123" s="4"/>
      <c r="E123" s="4"/>
      <c r="F123" s="4"/>
    </row>
    <row r="124" spans="1:11" customFormat="1" x14ac:dyDescent="0.55000000000000004">
      <c r="A124" s="4"/>
      <c r="B124" s="4"/>
      <c r="C124" s="4"/>
      <c r="D124" s="4"/>
      <c r="E124" s="4"/>
      <c r="F124" s="4"/>
    </row>
    <row r="125" spans="1:11" customFormat="1" x14ac:dyDescent="0.55000000000000004">
      <c r="A125" s="4"/>
      <c r="B125" s="4"/>
      <c r="C125" s="4"/>
      <c r="D125" s="4"/>
      <c r="E125" s="4"/>
      <c r="F125" s="4"/>
    </row>
    <row r="126" spans="1:11" customFormat="1" x14ac:dyDescent="0.55000000000000004">
      <c r="A126" s="4"/>
      <c r="B126" s="4"/>
      <c r="C126" s="4"/>
      <c r="D126" s="4"/>
      <c r="E126" s="4"/>
      <c r="F126" s="4"/>
    </row>
    <row r="127" spans="1:11" customFormat="1" x14ac:dyDescent="0.55000000000000004">
      <c r="A127" s="4"/>
      <c r="B127" s="4"/>
      <c r="C127" s="4"/>
      <c r="D127" s="4"/>
      <c r="E127" s="4"/>
      <c r="F127" s="4"/>
    </row>
    <row r="128" spans="1:11" s="78" customFormat="1" x14ac:dyDescent="0.55000000000000004">
      <c r="G128" s="5"/>
      <c r="H128" s="5"/>
      <c r="I128" s="5"/>
      <c r="J128" s="5"/>
      <c r="K128" s="5"/>
    </row>
    <row r="129" spans="1:11" s="78" customFormat="1" x14ac:dyDescent="0.55000000000000004">
      <c r="G129" s="5"/>
      <c r="H129" s="5"/>
      <c r="I129" s="5"/>
      <c r="J129" s="5"/>
      <c r="K129" s="5"/>
    </row>
    <row r="130" spans="1:11" s="78" customFormat="1" ht="32.25" customHeight="1" x14ac:dyDescent="0.55000000000000004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78" customFormat="1" ht="32.25" customHeight="1" x14ac:dyDescent="0.5500000000000000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78" customFormat="1" ht="32.25" customHeigh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8" customFormat="1" ht="32.25" customHeight="1" x14ac:dyDescent="0.55000000000000004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8" customFormat="1" ht="32.25" customHeigh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8" customFormat="1" ht="20.25" customHeigh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8" customFormat="1" ht="20.25" customHeigh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8" customFormat="1" ht="20.25" customHeigh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8" customFormat="1" ht="20.25" customHeigh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8" customFormat="1" ht="20.25" customHeigh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8" customFormat="1" ht="20.25" customHeigh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8" customFormat="1" ht="20.2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8" customFormat="1" ht="14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8" customForma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8" customFormat="1" x14ac:dyDescent="0.55000000000000004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8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8" customForma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8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8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8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8" customFormat="1" ht="4.5" customHeigh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8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8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8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8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8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8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8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8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8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8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8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8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8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8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8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8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8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8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8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8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8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8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8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8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8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8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8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8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8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8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8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8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8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8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8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8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8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8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8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8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8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8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8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8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8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8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8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8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8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8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8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8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8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8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8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8" customFormat="1" ht="44.5" customHeigh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8" customFormat="1" ht="55.5" customHeigh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8" customFormat="1" ht="94.5" customHeigh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8" customFormat="1" ht="47.1" customHeigh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8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8" customFormat="1" ht="147.6" customHeigh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8" customFormat="1" ht="61" customHeigh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8" customForma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8" customForma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8" customForma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8" customForma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55000000000000004">
      <c r="G217" s="5"/>
      <c r="H217" s="5"/>
    </row>
    <row r="218" spans="1:11" x14ac:dyDescent="0.55000000000000004">
      <c r="G218" s="5"/>
      <c r="H218" s="5"/>
    </row>
    <row r="219" spans="1:11" x14ac:dyDescent="0.55000000000000004">
      <c r="G219" s="5"/>
      <c r="H219" s="5"/>
    </row>
    <row r="220" spans="1:11" x14ac:dyDescent="0.55000000000000004">
      <c r="G220" s="5"/>
      <c r="H220" s="5"/>
    </row>
  </sheetData>
  <sortState xmlns:xlrd2="http://schemas.microsoft.com/office/spreadsheetml/2017/richdata2" ref="H26:J26">
    <sortCondition descending="1" ref="J26"/>
  </sortState>
  <mergeCells count="18">
    <mergeCell ref="A94:B94"/>
    <mergeCell ref="A95:B95"/>
    <mergeCell ref="E94:F94"/>
    <mergeCell ref="E95:F95"/>
    <mergeCell ref="A8:D8"/>
    <mergeCell ref="B53:C53"/>
    <mergeCell ref="F61:G6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</mergeCells>
  <phoneticPr fontId="3" type="noConversion"/>
  <printOptions horizontalCentered="1" verticalCentered="1"/>
  <pageMargins left="0" right="0" top="0" bottom="0" header="0.19685039370078741" footer="0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Pampa</vt:lpstr>
      <vt:lpstr>'La Pampa'!Área_de_impresión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2020-08-25T16:37:05Z</dcterms:modified>
</cp:coreProperties>
</file>