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DB9F3B91-5632-4178-A80F-DB07E839C537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Jujuy" sheetId="1" r:id="rId1"/>
  </sheets>
  <definedNames>
    <definedName name="_xlnm.Print_Area" localSheetId="0">Jujuy!$A$1:$K$130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<sst xmlns="http://schemas.openxmlformats.org/spreadsheetml/2006/main" count="101" uniqueCount="89">
  <si>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</si>
  <si>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</si>
  <si>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</si>
  <si>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</si>
  <si>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</si>
  <si>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</si>
  <si>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</si>
  <si>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</si>
  <si>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</si>
  <si>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</si>
  <si>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</si>
  <si>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</si>
  <si>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</si>
  <si>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</si>
  <si>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</si>
  <si>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</si>
  <si>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</si>
  <si>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</si>
  <si>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</si>
  <si>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</si>
  <si>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</si>
  <si>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</si>
  <si>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</si>
  <si>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</si>
  <si>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</si>
  <si>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</si>
  <si>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</si>
  <si>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</si>
  <si>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</si>
  <si>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</si>
  <si>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</si>
  <si>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</si>
  <si>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</si>
  <si>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</si>
  <si>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</si>
  <si>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</si>
  <si>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</si>
  <si>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</si>
  <si>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</si>
  <si>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</si>
  <si>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</si>
  <si>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</si>
  <si>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</si>
  <si>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</si>
  <si>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</si>
  <si>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</si>
  <si>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</si>
  <si>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</si>
  <si>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</si>
  <si>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</si>
  <si>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</si>
  <si>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</si>
  <si>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</si>
  <si>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</si>
  <si>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</si>
  <si>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</si>
  <si>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</si>
  <si>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</si>
  <si>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</si>
  <si>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</si>
  <si>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</si>
  <si>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</si>
  <si>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Sin conectividad internacional.</t>
  </si>
  <si>
    <t>Aerolíneas Argentinas</t>
  </si>
  <si>
    <t>(1 establecimiento)</t>
  </si>
  <si>
    <t>Alquiler por temporada</t>
  </si>
  <si>
    <t>A.C.A.</t>
  </si>
  <si>
    <t>(1) Promedio 2015-2019; (2) Promedio 2018-2019</t>
  </si>
  <si>
    <t>Promedios 2015-2019</t>
  </si>
  <si>
    <t>Porcentaje de turistas por trimestre. Promedios 2015-2019</t>
  </si>
  <si>
    <t>16°</t>
  </si>
  <si>
    <t>17°</t>
  </si>
  <si>
    <t>11°</t>
  </si>
  <si>
    <t xml:space="preserve">Avión </t>
  </si>
  <si>
    <t>Wyndham Worldwide</t>
  </si>
  <si>
    <t>PARQUE NACIONAL CALILEGUA</t>
  </si>
  <si>
    <t xml:space="preserve">         PARQUE NACIONAL LAGUNA DE LOS POZUELOS</t>
  </si>
  <si>
    <t>Aeropuerto Int. Gdor. Horacio Guzmán</t>
  </si>
  <si>
    <t>Buenos Aires (AEP y EPA)</t>
  </si>
  <si>
    <t>Córdoba</t>
  </si>
  <si>
    <t>Flybondi</t>
  </si>
  <si>
    <t>Andes Líneas Aéreas</t>
  </si>
  <si>
    <t>Norwegian Air Shuttle</t>
  </si>
  <si>
    <t>% asientos 2019</t>
  </si>
  <si>
    <t>Part. % en 
Total País</t>
  </si>
  <si>
    <t>Part. % en Jujuy</t>
  </si>
  <si>
    <t>Jujuy</t>
  </si>
  <si>
    <t>en $ Jun. 2020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</si>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</sst>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6" xfId="0" applyNumberFormat="1" applyFont="1" applyFill="1" applyBorder="1" applyAlignment="1">
      <alignment horizontal="center" vertical="center" wrapText="1"/>
    </xf>
    <xf numFmtId="3" fontId="6" fillId="3" borderId="26" xfId="1" applyNumberFormat="1" applyFont="1" applyFill="1" applyBorder="1" applyAlignment="1">
      <alignment horizontal="center" vertical="center"/>
    </xf>
    <xf numFmtId="9" fontId="6" fillId="3" borderId="26" xfId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1" applyFont="1" applyFill="1" applyBorder="1"/>
    <xf numFmtId="164" fontId="10" fillId="3" borderId="0" xfId="0" applyNumberFormat="1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2" xfId="1" applyNumberFormat="1" applyFont="1" applyFill="1" applyBorder="1" applyAlignment="1">
      <alignment horizontal="center" vertical="center"/>
    </xf>
    <xf numFmtId="166" fontId="6" fillId="3" borderId="32" xfId="1" applyNumberFormat="1" applyFont="1" applyFill="1" applyBorder="1" applyAlignment="1">
      <alignment horizontal="center" vertical="center"/>
    </xf>
    <xf numFmtId="3" fontId="6" fillId="3" borderId="33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17" fontId="6" fillId="3" borderId="0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JUJUY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2015-2019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106529</xdr:colOff>
      <xdr:row>109</xdr:row>
      <xdr:rowOff>70148</xdr:rowOff>
    </xdr:from>
    <xdr:to>
      <xdr:col>1</xdr:col>
      <xdr:colOff>730389</xdr:colOff>
      <xdr:row>111</xdr:row>
      <xdr:rowOff>22410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06529" y="27490942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594763</xdr:colOff>
      <xdr:row>35</xdr:row>
      <xdr:rowOff>134322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CE797-E32A-4438-AA83-CF20E8A3E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609145" cy="2420322"/>
        </a:xfrm>
        <a:prstGeom prst="rect">
          <a:avLst/>
        </a:prstGeom>
      </xdr:spPr>
    </xdr:pic>
    <xdr:clientData/>
  </xdr:twoCellAnchor>
  <xdr:twoCellAnchor editAs="oneCell">
    <xdr:from>
      <xdr:col>2</xdr:col>
      <xdr:colOff>795618</xdr:colOff>
      <xdr:row>22</xdr:row>
      <xdr:rowOff>123265</xdr:rowOff>
    </xdr:from>
    <xdr:to>
      <xdr:col>6</xdr:col>
      <xdr:colOff>293538</xdr:colOff>
      <xdr:row>43</xdr:row>
      <xdr:rowOff>120926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0F5BFD-AFA7-4451-9D82-C80FBC82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6107206"/>
          <a:ext cx="3487214" cy="4054191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549089</xdr:colOff>
      <xdr:row>58</xdr:row>
      <xdr:rowOff>168088</xdr:rowOff>
    </xdr:from>
    <xdr:to>
      <xdr:col>7</xdr:col>
      <xdr:colOff>508945</xdr:colOff>
      <xdr:row>72</xdr:row>
      <xdr:rowOff>262415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D51F88-9A50-45C9-AA13-92AD94318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49589" y="14018559"/>
          <a:ext cx="3310415" cy="3310415"/>
        </a:xfrm>
        <a:prstGeom prst="rect">
          <a:avLst/>
        </a:prstGeom>
      </xdr:spPr>
    </xdr:pic>
    <xdr:clientData/>
  </xdr:twoCellAnchor>
  <xdr:twoCellAnchor editAs="oneCell">
    <xdr:from>
      <xdr:col>7</xdr:col>
      <xdr:colOff>593912</xdr:colOff>
      <xdr:row>58</xdr:row>
      <xdr:rowOff>201706</xdr:rowOff>
    </xdr:from>
    <xdr:to>
      <xdr:col>10</xdr:col>
      <xdr:colOff>661879</xdr:colOff>
      <xdr:row>72</xdr:row>
      <xdr:rowOff>155813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0E5E63-BAF4-449B-983A-B8AFBBF8A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44971" y="14052177"/>
          <a:ext cx="3261643" cy="3170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5</xdr:col>
      <xdr:colOff>337172</xdr:colOff>
      <xdr:row>88</xdr:row>
      <xdr:rowOff>74356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1CB00C7-E15F-4E35-8A6B-088485D9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895794"/>
          <a:ext cx="6309907" cy="3548180"/>
        </a:xfrm>
        <a:prstGeom prst="rect">
          <a:avLst/>
        </a:prstGeom>
      </xdr:spPr>
    </xdr:pic>
    <xdr:clientData/>
  </xdr:twoCellAnchor>
  <xdr:twoCellAnchor editAs="oneCell">
    <xdr:from>
      <xdr:col>5</xdr:col>
      <xdr:colOff>493062</xdr:colOff>
      <xdr:row>75</xdr:row>
      <xdr:rowOff>22412</xdr:rowOff>
    </xdr:from>
    <xdr:to>
      <xdr:col>10</xdr:col>
      <xdr:colOff>889733</xdr:colOff>
      <xdr:row>88</xdr:row>
      <xdr:rowOff>110935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3F8BCF2-A204-4E28-8523-B60D2EC80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65797" y="17895794"/>
          <a:ext cx="4968671" cy="3584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2"/>
  <sheetViews>
    <sheetView showGridLines="0" tabSelected="1" zoomScale="80" zoomScaleNormal="80" zoomScaleSheetLayoutView="80" zoomScalePageLayoutView="10" workbookViewId="0">
      <selection activeCell="L62" sqref="L62"/>
    </sheetView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67</v>
      </c>
      <c r="X7" s="74"/>
    </row>
    <row r="8" spans="1:26" ht="40" customHeight="1" x14ac:dyDescent="0.55000000000000004">
      <c r="A8" s="152" t="s">
        <v>9</v>
      </c>
      <c r="B8" s="152"/>
      <c r="C8" s="152"/>
      <c r="D8" s="153"/>
      <c r="E8" s="104"/>
      <c r="F8" s="39"/>
      <c r="G8" s="137"/>
      <c r="H8" s="137"/>
      <c r="I8" s="137"/>
      <c r="J8" s="137"/>
      <c r="K8" s="137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08"/>
      <c r="B9" s="109" t="s">
        <v>8</v>
      </c>
      <c r="C9" s="8" t="s">
        <v>85</v>
      </c>
      <c r="D9" s="8" t="s">
        <v>84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10">
        <f>+B19</f>
        <v>764952.66090984771</v>
      </c>
      <c r="C10" s="105">
        <f>B10/$B$12</f>
        <v>0.76217773369449227</v>
      </c>
      <c r="D10" s="105">
        <v>1.6545580878119432E-2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11">
        <f>+B55</f>
        <v>238688.12665541554</v>
      </c>
      <c r="C11" s="106">
        <f>B11/$B$12</f>
        <v>0.23782226630550773</v>
      </c>
      <c r="D11" s="106">
        <v>3.33154773596561E-2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12">
        <f>SUM(B10:B11)</f>
        <v>1003640.7875652632</v>
      </c>
      <c r="C12" s="107">
        <f>B12/$B$12</f>
        <v>1</v>
      </c>
      <c r="D12" s="107">
        <v>1.8795640254741067E-2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68</v>
      </c>
      <c r="B16" s="2"/>
      <c r="C16" s="2"/>
      <c r="D16" s="2"/>
      <c r="E16" s="59"/>
      <c r="H16" s="4" t="s">
        <v>68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35" t="s">
        <v>68</v>
      </c>
      <c r="B17" s="100" t="s">
        <v>12</v>
      </c>
      <c r="C17" s="100" t="s">
        <v>19</v>
      </c>
      <c r="D17" s="100" t="s">
        <v>13</v>
      </c>
      <c r="E17" s="100" t="s">
        <v>18</v>
      </c>
      <c r="F17" s="100" t="s">
        <v>53</v>
      </c>
      <c r="H17" s="140" t="s">
        <v>52</v>
      </c>
      <c r="I17" s="141"/>
      <c r="J17" s="135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50"/>
      <c r="B18" s="101" t="s">
        <v>8</v>
      </c>
      <c r="C18" s="101" t="s">
        <v>14</v>
      </c>
      <c r="D18" s="101" t="s">
        <v>14</v>
      </c>
      <c r="E18" s="101" t="s">
        <v>87</v>
      </c>
      <c r="F18" s="101" t="s">
        <v>87</v>
      </c>
      <c r="H18" s="142"/>
      <c r="I18" s="143"/>
      <c r="J18" s="136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13" t="s">
        <v>86</v>
      </c>
      <c r="B19" s="113">
        <v>764952.66090984771</v>
      </c>
      <c r="C19" s="113">
        <v>4464852.9990790533</v>
      </c>
      <c r="D19" s="114">
        <f>+C19/B19</f>
        <v>5.8367703352629441</v>
      </c>
      <c r="E19" s="113">
        <v>9002.2728814503771</v>
      </c>
      <c r="F19" s="115">
        <v>1542.338033597621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16" t="s">
        <v>88</v>
      </c>
      <c r="B20" s="116">
        <v>46233049.570441686</v>
      </c>
      <c r="C20" s="116">
        <v>247752942.28650695</v>
      </c>
      <c r="D20" s="117">
        <v>5.3587843455799975</v>
      </c>
      <c r="E20" s="116">
        <v>8480.5423578290538</v>
      </c>
      <c r="F20" s="118">
        <v>1582.5496625599287</v>
      </c>
      <c r="H20" s="90" t="s">
        <v>21</v>
      </c>
      <c r="I20" s="53"/>
      <c r="J20" s="54">
        <v>0.55000000000000004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90" t="s">
        <v>22</v>
      </c>
      <c r="I21" s="53"/>
      <c r="J21" s="54">
        <v>0.44</v>
      </c>
      <c r="K21"/>
    </row>
    <row r="22" spans="1:26" ht="18.3" x14ac:dyDescent="0.55000000000000004">
      <c r="A22" s="6" t="s">
        <v>16</v>
      </c>
      <c r="H22" s="51" t="s">
        <v>4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69</v>
      </c>
      <c r="H23" s="90" t="s">
        <v>23</v>
      </c>
      <c r="I23" s="90"/>
      <c r="J23" s="54">
        <v>0.53</v>
      </c>
      <c r="X23" s="74"/>
    </row>
    <row r="24" spans="1:26" ht="15" customHeight="1" x14ac:dyDescent="0.55000000000000004">
      <c r="H24" s="90" t="s">
        <v>24</v>
      </c>
      <c r="I24" s="90"/>
      <c r="J24" s="54">
        <v>0.28999999999999998</v>
      </c>
      <c r="X24" s="74"/>
    </row>
    <row r="25" spans="1:26" ht="15" customHeight="1" x14ac:dyDescent="0.55000000000000004">
      <c r="H25" s="90" t="s">
        <v>25</v>
      </c>
      <c r="I25" s="90"/>
      <c r="J25" s="54">
        <v>0.13</v>
      </c>
      <c r="X25" s="74"/>
    </row>
    <row r="26" spans="1:26" ht="15" customHeight="1" x14ac:dyDescent="0.55000000000000004">
      <c r="H26" s="90" t="s">
        <v>65</v>
      </c>
      <c r="I26" s="53"/>
      <c r="J26" s="54">
        <v>0.03</v>
      </c>
      <c r="X26" s="74"/>
    </row>
    <row r="27" spans="1:26" ht="15" customHeight="1" x14ac:dyDescent="0.55000000000000004">
      <c r="H27" s="51" t="s">
        <v>26</v>
      </c>
      <c r="I27" s="53"/>
      <c r="J27" s="55"/>
      <c r="X27" s="74"/>
    </row>
    <row r="28" spans="1:26" ht="15" customHeight="1" x14ac:dyDescent="0.55000000000000004">
      <c r="H28" s="90" t="s">
        <v>2</v>
      </c>
      <c r="I28" s="53"/>
      <c r="J28" s="54">
        <v>0.66</v>
      </c>
      <c r="X28" s="74"/>
    </row>
    <row r="29" spans="1:26" ht="15" customHeight="1" x14ac:dyDescent="0.55000000000000004">
      <c r="H29" s="90" t="s">
        <v>3</v>
      </c>
      <c r="I29" s="53"/>
      <c r="J29" s="54">
        <v>0.26</v>
      </c>
      <c r="X29" s="74"/>
    </row>
    <row r="30" spans="1:26" ht="15" customHeight="1" x14ac:dyDescent="0.55000000000000004">
      <c r="H30" s="90" t="s">
        <v>73</v>
      </c>
      <c r="I30" s="53"/>
      <c r="J30" s="99">
        <v>7.0000000000000007E-2</v>
      </c>
      <c r="X30" s="74"/>
    </row>
    <row r="31" spans="1:26" ht="15" customHeight="1" x14ac:dyDescent="0.55000000000000004">
      <c r="H31" s="51" t="s">
        <v>5</v>
      </c>
      <c r="I31" s="53"/>
      <c r="J31" s="55"/>
      <c r="X31" s="74"/>
    </row>
    <row r="32" spans="1:26" ht="15" customHeight="1" x14ac:dyDescent="0.6">
      <c r="B32" s="59"/>
      <c r="H32" s="90" t="s">
        <v>27</v>
      </c>
      <c r="I32" s="53"/>
      <c r="J32" s="56">
        <v>0.19195434524573682</v>
      </c>
      <c r="X32" s="74"/>
    </row>
    <row r="33" spans="1:26" ht="15" customHeight="1" x14ac:dyDescent="0.55000000000000004">
      <c r="H33" s="90" t="s">
        <v>28</v>
      </c>
      <c r="I33" s="53"/>
      <c r="J33" s="56">
        <v>0.23643234935224683</v>
      </c>
      <c r="X33" s="74"/>
    </row>
    <row r="34" spans="1:26" ht="15" customHeight="1" x14ac:dyDescent="0.55000000000000004">
      <c r="B34"/>
      <c r="C34"/>
      <c r="H34" s="90" t="s">
        <v>29</v>
      </c>
      <c r="I34" s="57"/>
      <c r="J34" s="56">
        <v>0.21292977715979736</v>
      </c>
      <c r="X34" s="74"/>
    </row>
    <row r="35" spans="1:26" ht="15" customHeight="1" x14ac:dyDescent="0.55000000000000004">
      <c r="B35"/>
      <c r="C35"/>
      <c r="H35" s="90" t="s">
        <v>30</v>
      </c>
      <c r="I35" s="57"/>
      <c r="J35" s="56">
        <v>0.21728250459620857</v>
      </c>
      <c r="X35" s="74"/>
    </row>
    <row r="36" spans="1:26" ht="15" customHeight="1" x14ac:dyDescent="0.55000000000000004">
      <c r="B36"/>
      <c r="C36"/>
      <c r="H36" s="90" t="s">
        <v>6</v>
      </c>
      <c r="I36" s="58"/>
      <c r="J36" s="56">
        <v>0.14140102364601037</v>
      </c>
      <c r="X36" s="74"/>
    </row>
    <row r="37" spans="1:26" x14ac:dyDescent="0.55000000000000004">
      <c r="A37"/>
      <c r="B37"/>
      <c r="C37"/>
      <c r="H37" s="7"/>
      <c r="I37" s="7"/>
      <c r="J37" s="7"/>
      <c r="X37" s="74"/>
    </row>
    <row r="38" spans="1:26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36</v>
      </c>
      <c r="B41" s="4"/>
      <c r="C41" s="4"/>
      <c r="G41" s="4"/>
      <c r="K41" s="151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51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44" t="s">
        <v>37</v>
      </c>
      <c r="B43" s="145"/>
      <c r="C43" s="36" t="s">
        <v>32</v>
      </c>
      <c r="G43" s="4"/>
      <c r="K43" s="151"/>
    </row>
    <row r="44" spans="1:26" s="27" customFormat="1" ht="15" customHeight="1" x14ac:dyDescent="0.55000000000000004">
      <c r="A44" s="146" t="s">
        <v>34</v>
      </c>
      <c r="B44" s="147"/>
      <c r="C44" s="61" t="s">
        <v>70</v>
      </c>
      <c r="G44" s="4"/>
      <c r="K44" s="25"/>
    </row>
    <row r="45" spans="1:26" s="27" customFormat="1" x14ac:dyDescent="0.55000000000000004">
      <c r="A45" s="148" t="s">
        <v>35</v>
      </c>
      <c r="B45" s="149"/>
      <c r="C45" s="62" t="s">
        <v>71</v>
      </c>
      <c r="G45" s="4"/>
      <c r="K45" s="25"/>
    </row>
    <row r="46" spans="1:26" s="27" customFormat="1" ht="15" customHeight="1" x14ac:dyDescent="0.55000000000000004">
      <c r="A46" s="148" t="s">
        <v>33</v>
      </c>
      <c r="B46" s="149"/>
      <c r="C46" s="62" t="s">
        <v>72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38" t="s">
        <v>0</v>
      </c>
      <c r="B53" s="132" t="s">
        <v>10</v>
      </c>
      <c r="C53" s="133"/>
      <c r="D53"/>
      <c r="E53"/>
      <c r="F53"/>
      <c r="K53" s="33"/>
    </row>
    <row r="54" spans="1:11" s="27" customFormat="1" ht="21.75" customHeight="1" x14ac:dyDescent="0.55000000000000004">
      <c r="A54" s="139"/>
      <c r="B54" s="119" t="s">
        <v>86</v>
      </c>
      <c r="C54" s="120" t="s">
        <v>88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21">
        <v>238688.12665541554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392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11414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34"/>
      <c r="G61" s="134"/>
      <c r="H61" s="50"/>
      <c r="I61" s="50"/>
    </row>
    <row r="62" spans="1:11" s="27" customFormat="1" ht="21" customHeight="1" x14ac:dyDescent="0.55000000000000004">
      <c r="A62" s="96" t="s">
        <v>48</v>
      </c>
      <c r="B62" s="37" t="s">
        <v>45</v>
      </c>
      <c r="C62" s="44" t="s">
        <v>64</v>
      </c>
      <c r="D62" s="42"/>
      <c r="F62" s="40"/>
      <c r="H62" s="41"/>
      <c r="I62" s="42"/>
    </row>
    <row r="63" spans="1:11" s="27" customFormat="1" x14ac:dyDescent="0.55000000000000004">
      <c r="A63" s="23" t="s">
        <v>66</v>
      </c>
      <c r="B63" s="11">
        <v>10</v>
      </c>
      <c r="D63" s="42"/>
      <c r="F63" s="40"/>
      <c r="H63" s="41"/>
      <c r="I63" s="42"/>
    </row>
    <row r="64" spans="1:11" s="27" customFormat="1" x14ac:dyDescent="0.55000000000000004">
      <c r="A64" s="23"/>
      <c r="B64" s="11"/>
      <c r="D64" s="42"/>
      <c r="F64" s="40"/>
      <c r="H64" s="41"/>
      <c r="I64" s="42"/>
    </row>
    <row r="65" spans="1:13" s="27" customFormat="1" x14ac:dyDescent="0.55000000000000004">
      <c r="A65" s="23"/>
      <c r="B65" s="11"/>
      <c r="D65" s="42"/>
      <c r="F65" s="40"/>
      <c r="H65" s="41"/>
      <c r="I65" s="42"/>
    </row>
    <row r="66" spans="1:13" s="27" customFormat="1" x14ac:dyDescent="0.55000000000000004">
      <c r="A66" s="23"/>
      <c r="B66" s="11"/>
      <c r="F66" s="40"/>
      <c r="H66" s="41"/>
      <c r="I66" s="42"/>
    </row>
    <row r="67" spans="1:13" s="27" customFormat="1" x14ac:dyDescent="0.55000000000000004">
      <c r="A67" s="23"/>
      <c r="B67" s="11"/>
      <c r="D67" s="42"/>
      <c r="F67" s="40"/>
      <c r="G67" s="41"/>
      <c r="H67" s="42"/>
    </row>
    <row r="68" spans="1:13" s="27" customFormat="1" x14ac:dyDescent="0.55000000000000004">
      <c r="A68" s="23"/>
      <c r="B68" s="11"/>
      <c r="D68" s="42"/>
      <c r="F68" s="40"/>
      <c r="G68" s="41"/>
      <c r="H68" s="42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8" t="s">
        <v>49</v>
      </c>
      <c r="B70" s="37" t="s">
        <v>45</v>
      </c>
      <c r="C70" s="44" t="s">
        <v>64</v>
      </c>
    </row>
    <row r="71" spans="1:13" s="27" customFormat="1" x14ac:dyDescent="0.55000000000000004">
      <c r="A71" s="30" t="s">
        <v>74</v>
      </c>
      <c r="B71" s="89">
        <v>124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0.399999999999999" x14ac:dyDescent="0.55000000000000004">
      <c r="A75" s="65" t="s">
        <v>75</v>
      </c>
      <c r="B75" s="66"/>
      <c r="C75" s="80"/>
      <c r="D75" s="67"/>
      <c r="E75" s="67"/>
      <c r="F75" s="65" t="s">
        <v>76</v>
      </c>
      <c r="G75" s="65"/>
      <c r="H75" s="66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21" customHeight="1" x14ac:dyDescent="0.55000000000000004"/>
    <row r="89" spans="1:13" s="27" customFormat="1" ht="21" customHeight="1" x14ac:dyDescent="0.55000000000000004"/>
    <row r="90" spans="1:13" s="27" customFormat="1" ht="33" customHeight="1" x14ac:dyDescent="0.55000000000000004">
      <c r="A90" s="65" t="s">
        <v>56</v>
      </c>
      <c r="B90" s="66"/>
      <c r="C90" s="80"/>
      <c r="D90" s="67"/>
      <c r="E90" s="67"/>
      <c r="F90" s="67"/>
      <c r="G90" s="69"/>
      <c r="H90" s="65"/>
      <c r="I90" s="66"/>
      <c r="J90" s="80"/>
      <c r="K90" s="67"/>
      <c r="L90" s="30"/>
      <c r="M90" s="30"/>
    </row>
    <row r="91" spans="1:13" s="27" customFormat="1" ht="13.5" customHeight="1" x14ac:dyDescent="0.55000000000000004">
      <c r="A91" s="83"/>
      <c r="B91" s="32"/>
      <c r="C91" s="33"/>
      <c r="G91" s="30"/>
      <c r="H91" s="83"/>
      <c r="I91" s="32"/>
      <c r="J91" s="33"/>
      <c r="L91" s="30"/>
      <c r="M91" s="30"/>
    </row>
    <row r="92" spans="1:13" s="85" customFormat="1" ht="22.5" customHeight="1" x14ac:dyDescent="0.55000000000000004">
      <c r="A92" s="86" t="s">
        <v>57</v>
      </c>
      <c r="H92" s="60"/>
      <c r="I92" s="87"/>
      <c r="J92" s="88"/>
    </row>
    <row r="93" spans="1:13" s="27" customFormat="1" ht="28.8" x14ac:dyDescent="0.55000000000000004">
      <c r="A93" s="95" t="s">
        <v>39</v>
      </c>
      <c r="B93" s="95" t="s">
        <v>40</v>
      </c>
      <c r="C93" s="95" t="s">
        <v>42</v>
      </c>
      <c r="D93" s="95" t="s">
        <v>41</v>
      </c>
      <c r="E93" s="95" t="s">
        <v>43</v>
      </c>
      <c r="F93"/>
      <c r="G93" s="30"/>
      <c r="I93" s="32"/>
      <c r="J93" s="33"/>
    </row>
    <row r="94" spans="1:13" s="27" customFormat="1" ht="35.25" customHeight="1" x14ac:dyDescent="0.55000000000000004">
      <c r="A94" s="92" t="s">
        <v>77</v>
      </c>
      <c r="B94" s="93">
        <v>196907.5</v>
      </c>
      <c r="C94" s="94">
        <v>4.0000000000000001E-3</v>
      </c>
      <c r="D94" s="93">
        <v>250532</v>
      </c>
      <c r="E94" s="94">
        <v>-0.09</v>
      </c>
      <c r="F94"/>
      <c r="G94" s="30"/>
      <c r="H94" s="91"/>
      <c r="I94" s="32"/>
      <c r="J94" s="91"/>
    </row>
    <row r="95" spans="1:13" customFormat="1" x14ac:dyDescent="0.55000000000000004"/>
    <row r="96" spans="1:13" customFormat="1" ht="30" customHeight="1" x14ac:dyDescent="0.55000000000000004">
      <c r="A96" s="127" t="s">
        <v>54</v>
      </c>
      <c r="B96" s="128"/>
      <c r="C96" s="102" t="s">
        <v>83</v>
      </c>
      <c r="D96" s="23"/>
      <c r="E96" s="130" t="s">
        <v>55</v>
      </c>
      <c r="F96" s="131"/>
      <c r="G96" s="123" t="s">
        <v>83</v>
      </c>
      <c r="H96" s="124"/>
      <c r="I96" s="4"/>
      <c r="J96" s="4"/>
    </row>
    <row r="97" spans="1:11" s="27" customFormat="1" ht="15" customHeight="1" x14ac:dyDescent="0.55000000000000004">
      <c r="A97" s="129" t="s">
        <v>78</v>
      </c>
      <c r="B97" s="122"/>
      <c r="C97" s="103">
        <v>0.86243357654828723</v>
      </c>
      <c r="D97" s="23"/>
      <c r="E97" s="122" t="s">
        <v>63</v>
      </c>
      <c r="F97" s="122"/>
      <c r="G97" s="125">
        <v>0.62197643414813275</v>
      </c>
      <c r="H97" s="126"/>
      <c r="K97" s="98"/>
    </row>
    <row r="98" spans="1:11" customFormat="1" x14ac:dyDescent="0.55000000000000004">
      <c r="A98" s="129" t="s">
        <v>79</v>
      </c>
      <c r="B98" s="122"/>
      <c r="C98" s="103">
        <v>0.13756642345171272</v>
      </c>
      <c r="D98" s="23"/>
      <c r="E98" s="122" t="s">
        <v>80</v>
      </c>
      <c r="F98" s="122"/>
      <c r="G98" s="125">
        <v>0.22216922389155877</v>
      </c>
      <c r="H98" s="126"/>
      <c r="K98" s="98"/>
    </row>
    <row r="99" spans="1:11" s="27" customFormat="1" ht="15" customHeight="1" x14ac:dyDescent="0.55000000000000004">
      <c r="A99"/>
      <c r="B99"/>
      <c r="C99"/>
      <c r="D99" s="23"/>
      <c r="E99" s="122" t="s">
        <v>81</v>
      </c>
      <c r="F99" s="122"/>
      <c r="G99" s="125">
        <v>0.13435409448693181</v>
      </c>
      <c r="H99" s="126"/>
      <c r="J99" s="97"/>
      <c r="K99" s="97"/>
    </row>
    <row r="100" spans="1:11" customFormat="1" x14ac:dyDescent="0.55000000000000004">
      <c r="D100" s="23"/>
      <c r="E100" s="122" t="s">
        <v>82</v>
      </c>
      <c r="F100" s="122"/>
      <c r="G100" s="125">
        <v>2.1500247473376654E-2</v>
      </c>
      <c r="H100" s="126"/>
    </row>
    <row r="101" spans="1:11" customFormat="1" x14ac:dyDescent="0.55000000000000004">
      <c r="D101" s="23"/>
      <c r="E101" s="4"/>
      <c r="F101" s="4"/>
      <c r="G101" s="4"/>
      <c r="H101" s="4"/>
    </row>
    <row r="102" spans="1:11" customFormat="1" x14ac:dyDescent="0.55000000000000004"/>
    <row r="103" spans="1:11" customFormat="1" x14ac:dyDescent="0.55000000000000004">
      <c r="D103" s="4"/>
      <c r="E103" s="4"/>
      <c r="F103" s="4"/>
    </row>
    <row r="104" spans="1:11" customFormat="1" ht="18.3" x14ac:dyDescent="0.55000000000000004">
      <c r="A104" s="84" t="s">
        <v>58</v>
      </c>
      <c r="D104" s="4"/>
      <c r="E104" s="4"/>
      <c r="F104" s="4"/>
    </row>
    <row r="105" spans="1:11" customFormat="1" x14ac:dyDescent="0.55000000000000004">
      <c r="A105" t="s">
        <v>62</v>
      </c>
      <c r="B105" s="4"/>
      <c r="C105" s="4"/>
      <c r="D105" s="4"/>
      <c r="E105" s="4"/>
      <c r="F105" s="4"/>
    </row>
    <row r="106" spans="1:11" customFormat="1" x14ac:dyDescent="0.55000000000000004">
      <c r="A106" s="4"/>
      <c r="B106" s="4"/>
      <c r="C106" s="4"/>
      <c r="D106" s="4"/>
      <c r="E106" s="4"/>
      <c r="F106" s="4"/>
    </row>
    <row r="107" spans="1:11" customFormat="1" x14ac:dyDescent="0.55000000000000004">
      <c r="A107" s="4"/>
      <c r="B107" s="4"/>
      <c r="C107" s="4"/>
      <c r="D107" s="4"/>
      <c r="E107" s="4"/>
      <c r="F107" s="4"/>
    </row>
    <row r="108" spans="1:11" customFormat="1" x14ac:dyDescent="0.55000000000000004">
      <c r="A108" s="4"/>
      <c r="B108" s="4"/>
      <c r="C108" s="4"/>
      <c r="D108" s="4"/>
      <c r="E108" s="4"/>
      <c r="F108" s="4"/>
    </row>
    <row r="109" spans="1:11" customFormat="1" x14ac:dyDescent="0.55000000000000004">
      <c r="A109" s="4"/>
      <c r="B109" s="4"/>
      <c r="C109" s="4"/>
      <c r="D109" s="4"/>
      <c r="E109" s="4"/>
      <c r="F109" s="4"/>
      <c r="I109" s="4"/>
    </row>
    <row r="110" spans="1:11" customFormat="1" x14ac:dyDescent="0.55000000000000004">
      <c r="A110" s="4"/>
      <c r="B110" s="4"/>
      <c r="C110" s="4"/>
      <c r="D110" s="4"/>
      <c r="E110" s="4"/>
      <c r="F110" s="4"/>
    </row>
    <row r="111" spans="1:11" customFormat="1" x14ac:dyDescent="0.55000000000000004">
      <c r="A111" s="4"/>
      <c r="B111" s="4"/>
      <c r="C111" s="4"/>
      <c r="D111" s="4"/>
      <c r="E111" s="4"/>
      <c r="F111" s="4"/>
    </row>
    <row r="112" spans="1:11" customFormat="1" x14ac:dyDescent="0.55000000000000004">
      <c r="A112" s="4"/>
      <c r="B112" s="4"/>
      <c r="C112" s="4"/>
      <c r="D112" s="4"/>
      <c r="E112" s="4"/>
      <c r="F112" s="4"/>
      <c r="H112" s="4"/>
      <c r="I112" s="4"/>
    </row>
    <row r="113" spans="1:6" customFormat="1" x14ac:dyDescent="0.55000000000000004">
      <c r="A113" s="4"/>
      <c r="B113" s="4"/>
      <c r="C113" s="4"/>
      <c r="D113" s="4"/>
      <c r="E113" s="4"/>
      <c r="F113" s="4"/>
    </row>
    <row r="114" spans="1:6" customFormat="1" x14ac:dyDescent="0.55000000000000004">
      <c r="A114" s="4"/>
      <c r="B114" s="4"/>
      <c r="C114" s="4"/>
      <c r="D114" s="4"/>
      <c r="E114" s="4"/>
      <c r="F114" s="4"/>
    </row>
    <row r="115" spans="1:6" customFormat="1" x14ac:dyDescent="0.55000000000000004">
      <c r="A115" s="4"/>
      <c r="B115" s="4"/>
      <c r="C115" s="4"/>
      <c r="D115" s="4"/>
      <c r="E115" s="4"/>
      <c r="F115" s="4"/>
    </row>
    <row r="116" spans="1:6" customFormat="1" x14ac:dyDescent="0.55000000000000004">
      <c r="A116" s="4"/>
      <c r="B116" s="4"/>
      <c r="C116" s="4"/>
      <c r="D116" s="4"/>
      <c r="E116" s="4"/>
      <c r="F116" s="4"/>
    </row>
    <row r="117" spans="1:6" customFormat="1" x14ac:dyDescent="0.55000000000000004">
      <c r="A117" s="4"/>
      <c r="B117" s="4"/>
      <c r="C117" s="4"/>
      <c r="D117" s="4"/>
      <c r="E117" s="4"/>
      <c r="F117" s="4"/>
    </row>
    <row r="118" spans="1:6" customFormat="1" x14ac:dyDescent="0.55000000000000004">
      <c r="A118" s="4"/>
      <c r="B118" s="4"/>
      <c r="C118" s="4"/>
      <c r="D118" s="4"/>
      <c r="E118" s="4"/>
      <c r="F118" s="4"/>
    </row>
    <row r="119" spans="1:6" customFormat="1" x14ac:dyDescent="0.55000000000000004">
      <c r="A119" s="4"/>
      <c r="B119" s="4"/>
      <c r="C119" s="4"/>
      <c r="D119" s="4"/>
      <c r="E119" s="4"/>
      <c r="F119" s="4"/>
    </row>
    <row r="120" spans="1:6" customFormat="1" x14ac:dyDescent="0.55000000000000004">
      <c r="A120" s="4"/>
      <c r="B120" s="4"/>
      <c r="C120" s="4"/>
      <c r="D120" s="4"/>
      <c r="E120" s="4"/>
      <c r="F120" s="4"/>
    </row>
    <row r="121" spans="1:6" customFormat="1" x14ac:dyDescent="0.55000000000000004">
      <c r="A121" s="4"/>
      <c r="B121" s="4"/>
      <c r="C121" s="4"/>
      <c r="D121" s="4"/>
      <c r="E121" s="4"/>
      <c r="F121" s="4"/>
    </row>
    <row r="122" spans="1:6" customFormat="1" x14ac:dyDescent="0.55000000000000004">
      <c r="A122" s="4"/>
      <c r="B122" s="4"/>
      <c r="C122" s="4"/>
      <c r="D122" s="4"/>
      <c r="E122" s="4"/>
      <c r="F122" s="4"/>
    </row>
    <row r="123" spans="1:6" customFormat="1" x14ac:dyDescent="0.55000000000000004">
      <c r="A123" s="4"/>
      <c r="B123" s="4"/>
      <c r="C123" s="4"/>
      <c r="D123" s="4"/>
      <c r="E123" s="4"/>
      <c r="F123" s="4"/>
    </row>
    <row r="124" spans="1:6" customFormat="1" x14ac:dyDescent="0.55000000000000004">
      <c r="A124" s="4"/>
      <c r="B124" s="4"/>
      <c r="C124" s="4"/>
      <c r="D124" s="4"/>
      <c r="E124" s="4"/>
      <c r="F124" s="4"/>
    </row>
    <row r="125" spans="1:6" customFormat="1" x14ac:dyDescent="0.55000000000000004">
      <c r="A125" s="4"/>
      <c r="B125" s="4"/>
      <c r="C125" s="4"/>
      <c r="D125" s="4"/>
      <c r="E125" s="4"/>
      <c r="F125" s="4"/>
    </row>
    <row r="126" spans="1:6" customFormat="1" x14ac:dyDescent="0.55000000000000004">
      <c r="A126" s="4"/>
      <c r="B126" s="4"/>
      <c r="C126" s="4"/>
      <c r="D126" s="4"/>
      <c r="E126" s="4"/>
      <c r="F126" s="4"/>
    </row>
    <row r="127" spans="1:6" customFormat="1" x14ac:dyDescent="0.55000000000000004">
      <c r="A127" s="4"/>
      <c r="B127" s="4"/>
      <c r="C127" s="4"/>
      <c r="D127" s="4"/>
      <c r="E127" s="4"/>
      <c r="F127" s="4"/>
    </row>
    <row r="128" spans="1:6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s="79" customFormat="1" x14ac:dyDescent="0.55000000000000004">
      <c r="G130" s="5"/>
      <c r="H130" s="5"/>
      <c r="I130" s="5"/>
      <c r="J130" s="5"/>
      <c r="K130" s="5"/>
    </row>
    <row r="131" spans="1:11" s="79" customFormat="1" x14ac:dyDescent="0.55000000000000004">
      <c r="G131" s="5"/>
      <c r="H131" s="5"/>
      <c r="I131" s="5"/>
      <c r="J131" s="5"/>
      <c r="K131" s="5"/>
    </row>
    <row r="132" spans="1:11" s="79" customFormat="1" ht="32.25" customHeight="1" x14ac:dyDescent="0.55000000000000004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ht="32.25" customHeigh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ht="32.25" customHeigh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ht="32.25" customHeight="1" x14ac:dyDescent="0.55000000000000004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ht="32.25" customHeigh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ht="20.25" customHeigh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ht="20.25" customHeigh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ht="20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ht="20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ht="20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ht="20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ht="20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ht="14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ht="4.5" customHeigh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ht="44.5" customHeigh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ht="55.5" customHeigh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ht="94.5" customHeigh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ht="47.1" customHeigh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ht="147.6" customHeigh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ht="61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9" customForma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9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55000000000000004">
      <c r="G219" s="5"/>
      <c r="H219" s="5"/>
    </row>
    <row r="220" spans="1:11" x14ac:dyDescent="0.55000000000000004">
      <c r="G220" s="5"/>
      <c r="H220" s="5"/>
    </row>
    <row r="221" spans="1:11" x14ac:dyDescent="0.55000000000000004">
      <c r="G221" s="5"/>
      <c r="H221" s="5"/>
    </row>
    <row r="222" spans="1:11" x14ac:dyDescent="0.55000000000000004">
      <c r="G222" s="5"/>
      <c r="H222" s="5"/>
    </row>
  </sheetData>
  <sortState xmlns:xlrd2="http://schemas.microsoft.com/office/spreadsheetml/2017/richdata2" ref="H26:J26">
    <sortCondition descending="1" ref="J26"/>
  </sortState>
  <mergeCells count="27">
    <mergeCell ref="B53:C53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A96:B96"/>
    <mergeCell ref="A97:B97"/>
    <mergeCell ref="E96:F96"/>
    <mergeCell ref="E97:F97"/>
    <mergeCell ref="A98:B98"/>
    <mergeCell ref="E98:F98"/>
    <mergeCell ref="E99:F99"/>
    <mergeCell ref="E100:F100"/>
    <mergeCell ref="G96:H96"/>
    <mergeCell ref="G97:H97"/>
    <mergeCell ref="G98:H98"/>
    <mergeCell ref="G99:H99"/>
    <mergeCell ref="G100:H100"/>
  </mergeCells>
  <phoneticPr fontId="3" type="noConversion"/>
  <printOptions horizontalCentered="1" verticalCentered="1"/>
  <pageMargins left="0" right="0" top="0" bottom="0" header="0.19685039370078741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Jujuy</vt:lpstr>
      <vt:lpstr>Jujuy!Área_de_impresión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2020-08-25T16:34:51Z</dcterms:modified>
</cp:coreProperties>
</file>