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05D2EA68-B1EC-406F-B512-FD34C8F77688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Formosa" sheetId="1" r:id="rId1"/>
  </sheets>
  <definedNames>
    <definedName name="_xlnm.Print_Area" localSheetId="0">Formosa!$A$1:$K$109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<sst xmlns="http://schemas.openxmlformats.org/spreadsheetml/2006/main" count="93" uniqueCount="82">
  <si>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</si>
  <si>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</si>
  <si>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</si>
  <si>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</si>
  <si>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</si>
  <si>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</si>
  <si>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</si>
  <si>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</si>
  <si>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</si>
  <si>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</si>
  <si>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</si>
  <si>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</si>
  <si>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</si>
  <si>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</si>
  <si>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</si>
  <si>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</si>
  <si>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</si>
  <si>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</si>
  <si>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</si>
  <si>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</si>
  <si>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</si>
  <si>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</si>
  <si>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</si>
  <si>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</si>
  <si>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</si>
  <si>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</si>
  <si>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</si>
  <si>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</si>
  <si>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</si>
  <si>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</si>
  <si>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</si>
  <si>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</si>
  <si>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</si>
  <si>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</si>
  <si>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</si>
  <si>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</si>
  <si>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</si>
  <si>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</si>
  <si>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</si>
  <si>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</si>
  <si>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</si>
  <si>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</si>
  <si>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</si>
  <si>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</si>
  <si>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</si>
  <si>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</si>
  <si>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</si>
  <si>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</si>
  <si>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</si>
  <si>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</si>
  <si>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</si>
  <si>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</si>
  <si>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</si>
  <si>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</si>
  <si>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</si>
  <si>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</si>
  <si>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</si>
  <si>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</si>
  <si>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</si>
  <si>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</si>
  <si>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</si>
  <si>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</si>
  <si>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Aerolíneas Argentinas</t>
  </si>
  <si>
    <t>(1 establecimiento)</t>
  </si>
  <si>
    <t>Wyndham Worldwide</t>
  </si>
  <si>
    <t>Buenos Aires (AEP)</t>
  </si>
  <si>
    <t>Avión</t>
  </si>
  <si>
    <t>20°</t>
  </si>
  <si>
    <t>Sin conectividad internacional.</t>
  </si>
  <si>
    <t>(1) Promedios 2012-2019; (2) Promedios 2018-2019</t>
  </si>
  <si>
    <t>Promedios 2012-2019</t>
  </si>
  <si>
    <t>Porcentaje de turistas por trimestre. Promedios 2012-2019</t>
  </si>
  <si>
    <t>22°</t>
  </si>
  <si>
    <t>23°</t>
  </si>
  <si>
    <t>A.C.A. (5 habitaciones)</t>
  </si>
  <si>
    <t>PARQUE NACIONAL RÍO PILCOMAYO</t>
  </si>
  <si>
    <t>Aeropuerto Int. de Formosa</t>
  </si>
  <si>
    <t>Part. % en 
Total País</t>
  </si>
  <si>
    <t>Part. % en Formosa</t>
  </si>
  <si>
    <t>Formosa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</si>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</sst>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166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FORMOSA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2012-2019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50499</xdr:colOff>
      <xdr:row>107</xdr:row>
      <xdr:rowOff>36530</xdr:rowOff>
    </xdr:from>
    <xdr:to>
      <xdr:col>1</xdr:col>
      <xdr:colOff>674359</xdr:colOff>
      <xdr:row>108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50499" y="28342589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770409</xdr:colOff>
      <xdr:row>57</xdr:row>
      <xdr:rowOff>47624</xdr:rowOff>
    </xdr:from>
    <xdr:to>
      <xdr:col>7</xdr:col>
      <xdr:colOff>906616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770909" y="13158506"/>
          <a:ext cx="3486766" cy="51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0</xdr:col>
      <xdr:colOff>100853</xdr:colOff>
      <xdr:row>85</xdr:row>
      <xdr:rowOff>257735</xdr:rowOff>
    </xdr:from>
    <xdr:to>
      <xdr:col>5</xdr:col>
      <xdr:colOff>280147</xdr:colOff>
      <xdr:row>87</xdr:row>
      <xdr:rowOff>112826</xdr:rowOff>
    </xdr:to>
    <xdr:sp macro="" textlink="">
      <xdr:nvSpPr>
        <xdr:cNvPr id="38" name="TextBox 11">
          <a:extLst>
            <a:ext uri="{FF2B5EF4-FFF2-40B4-BE49-F238E27FC236}">
              <a16:creationId xmlns:a16="http://schemas.microsoft.com/office/drawing/2014/main" id="{D7998959-4138-4884-A4BC-8D4731793D18}"/>
            </a:ext>
          </a:extLst>
        </xdr:cNvPr>
        <xdr:cNvSpPr txBox="1"/>
      </xdr:nvSpPr>
      <xdr:spPr>
        <a:xfrm>
          <a:off x="100853" y="20327470"/>
          <a:ext cx="6152029" cy="392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* Las visitas a este parque muestran bastante variabilidad ya que suele verse muy afectado por lluvias que provocan anegaciones.</a:t>
          </a:r>
        </a:p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Administración de Parques Nacionales.</a:t>
          </a:r>
          <a:endParaRPr lang="en-US" sz="100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23</xdr:row>
      <xdr:rowOff>11206</xdr:rowOff>
    </xdr:from>
    <xdr:to>
      <xdr:col>2</xdr:col>
      <xdr:colOff>527701</xdr:colOff>
      <xdr:row>35</xdr:row>
      <xdr:rowOff>17501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88900-CECF-4C45-AE8E-C78FE13E6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96853"/>
          <a:ext cx="3542083" cy="2292295"/>
        </a:xfrm>
        <a:prstGeom prst="rect">
          <a:avLst/>
        </a:prstGeom>
      </xdr:spPr>
    </xdr:pic>
    <xdr:clientData/>
  </xdr:twoCellAnchor>
  <xdr:twoCellAnchor editAs="oneCell">
    <xdr:from>
      <xdr:col>2</xdr:col>
      <xdr:colOff>818028</xdr:colOff>
      <xdr:row>22</xdr:row>
      <xdr:rowOff>168088</xdr:rowOff>
    </xdr:from>
    <xdr:to>
      <xdr:col>6</xdr:col>
      <xdr:colOff>315948</xdr:colOff>
      <xdr:row>44</xdr:row>
      <xdr:rowOff>30118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5D25BA-A3C7-4974-9D9C-1AD41ABC5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2410" y="6152029"/>
          <a:ext cx="3487214" cy="4109060"/>
        </a:xfrm>
        <a:prstGeom prst="rect">
          <a:avLst/>
        </a:prstGeom>
      </xdr:spPr>
    </xdr:pic>
    <xdr:clientData/>
  </xdr:twoCellAnchor>
  <xdr:twoCellAnchor editAs="oneCell">
    <xdr:from>
      <xdr:col>3</xdr:col>
      <xdr:colOff>582706</xdr:colOff>
      <xdr:row>58</xdr:row>
      <xdr:rowOff>201705</xdr:rowOff>
    </xdr:from>
    <xdr:to>
      <xdr:col>7</xdr:col>
      <xdr:colOff>664492</xdr:colOff>
      <xdr:row>72</xdr:row>
      <xdr:rowOff>113136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6AFD15-E477-42E8-9A9B-7A744CF0A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83206" y="14052176"/>
          <a:ext cx="3432345" cy="3127519"/>
        </a:xfrm>
        <a:prstGeom prst="rect">
          <a:avLst/>
        </a:prstGeom>
      </xdr:spPr>
    </xdr:pic>
    <xdr:clientData/>
  </xdr:twoCellAnchor>
  <xdr:twoCellAnchor editAs="oneCell">
    <xdr:from>
      <xdr:col>7</xdr:col>
      <xdr:colOff>291353</xdr:colOff>
      <xdr:row>58</xdr:row>
      <xdr:rowOff>201706</xdr:rowOff>
    </xdr:from>
    <xdr:to>
      <xdr:col>10</xdr:col>
      <xdr:colOff>584891</xdr:colOff>
      <xdr:row>72</xdr:row>
      <xdr:rowOff>210682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331521-3E54-4102-B4E9-6DFBBD711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42412" y="14052177"/>
          <a:ext cx="3487214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6</xdr:col>
      <xdr:colOff>251193</xdr:colOff>
      <xdr:row>87</xdr:row>
      <xdr:rowOff>174569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328BC6-9A77-47B5-B136-533C8B5DA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873382"/>
          <a:ext cx="7254869" cy="3401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1"/>
  <sheetViews>
    <sheetView showGridLines="0" tabSelected="1" zoomScale="70" zoomScaleNormal="70" zoomScaleSheetLayoutView="80" zoomScalePageLayoutView="10" workbookViewId="0"/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7</v>
      </c>
      <c r="F6" s="10"/>
      <c r="X6" s="74"/>
    </row>
    <row r="7" spans="1:26" ht="18" customHeight="1" x14ac:dyDescent="0.55000000000000004">
      <c r="A7" s="4" t="s">
        <v>69</v>
      </c>
      <c r="X7" s="74"/>
    </row>
    <row r="8" spans="1:26" ht="40" customHeight="1" x14ac:dyDescent="0.55000000000000004">
      <c r="A8" s="141" t="s">
        <v>9</v>
      </c>
      <c r="B8" s="141"/>
      <c r="C8" s="141"/>
      <c r="D8" s="142"/>
      <c r="E8" s="98"/>
      <c r="F8" s="39"/>
      <c r="G8" s="126"/>
      <c r="H8" s="126"/>
      <c r="I8" s="126"/>
      <c r="J8" s="126"/>
      <c r="K8" s="126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02"/>
      <c r="B9" s="103" t="s">
        <v>8</v>
      </c>
      <c r="C9" s="8" t="s">
        <v>78</v>
      </c>
      <c r="D9" s="8" t="s">
        <v>77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59</v>
      </c>
      <c r="B10" s="104">
        <f>+B19</f>
        <v>481686.68572196481</v>
      </c>
      <c r="C10" s="99">
        <f>B10/$B$12</f>
        <v>0.59910386540299931</v>
      </c>
      <c r="D10" s="99">
        <v>9.9294297823443178E-3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60</v>
      </c>
      <c r="B11" s="105">
        <f>+B55</f>
        <v>322325.29540245759</v>
      </c>
      <c r="C11" s="100">
        <f>B11/$B$12</f>
        <v>0.40089613459700063</v>
      </c>
      <c r="D11" s="100">
        <v>4.4989339151032287E-2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11</v>
      </c>
      <c r="B12" s="106">
        <f>SUM(B10:B11)</f>
        <v>804011.9811244224</v>
      </c>
      <c r="C12" s="101">
        <f>B12/$B$12</f>
        <v>1</v>
      </c>
      <c r="D12" s="101">
        <v>1.4441039145765666E-2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70</v>
      </c>
      <c r="B16" s="2"/>
      <c r="C16" s="2"/>
      <c r="D16" s="2"/>
      <c r="E16" s="59"/>
      <c r="H16" s="4" t="s">
        <v>70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24" t="s">
        <v>70</v>
      </c>
      <c r="B17" s="96" t="s">
        <v>12</v>
      </c>
      <c r="C17" s="96" t="s">
        <v>19</v>
      </c>
      <c r="D17" s="96" t="s">
        <v>13</v>
      </c>
      <c r="E17" s="96" t="s">
        <v>18</v>
      </c>
      <c r="F17" s="96" t="s">
        <v>53</v>
      </c>
      <c r="H17" s="129" t="s">
        <v>52</v>
      </c>
      <c r="I17" s="130"/>
      <c r="J17" s="124" t="s">
        <v>51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39"/>
      <c r="B18" s="97" t="s">
        <v>8</v>
      </c>
      <c r="C18" s="97" t="s">
        <v>14</v>
      </c>
      <c r="D18" s="97" t="s">
        <v>14</v>
      </c>
      <c r="E18" s="97" t="s">
        <v>81</v>
      </c>
      <c r="F18" s="97" t="s">
        <v>81</v>
      </c>
      <c r="H18" s="131"/>
      <c r="I18" s="132"/>
      <c r="J18" s="125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07" t="s">
        <v>79</v>
      </c>
      <c r="B19" s="107">
        <v>481686.68572196481</v>
      </c>
      <c r="C19" s="107">
        <v>2685913.0378604396</v>
      </c>
      <c r="D19" s="108">
        <f>+C19/B19</f>
        <v>5.5760582915733323</v>
      </c>
      <c r="E19" s="107">
        <v>5875.7657849664765</v>
      </c>
      <c r="F19" s="109">
        <v>1053.7489885724597</v>
      </c>
      <c r="H19" s="51" t="s">
        <v>20</v>
      </c>
      <c r="I19" s="52"/>
      <c r="J19" s="52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10" t="s">
        <v>80</v>
      </c>
      <c r="B20" s="110">
        <v>48511011.838611297</v>
      </c>
      <c r="C20" s="110">
        <v>257556594.88522461</v>
      </c>
      <c r="D20" s="111">
        <v>5.309239801925302</v>
      </c>
      <c r="E20" s="110">
        <v>9167.2125580455777</v>
      </c>
      <c r="F20" s="112">
        <v>1726.6525717525983</v>
      </c>
      <c r="H20" s="51"/>
      <c r="I20" s="52"/>
      <c r="J20" s="52"/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89" t="s">
        <v>21</v>
      </c>
      <c r="I21" s="53"/>
      <c r="J21" s="54">
        <v>0.65</v>
      </c>
      <c r="K21"/>
    </row>
    <row r="22" spans="1:26" ht="18.3" x14ac:dyDescent="0.55000000000000004">
      <c r="A22" s="6" t="s">
        <v>16</v>
      </c>
      <c r="H22" s="89" t="s">
        <v>22</v>
      </c>
      <c r="I22" s="53"/>
      <c r="J22" s="54">
        <v>0.3</v>
      </c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71</v>
      </c>
      <c r="H23" s="51" t="s">
        <v>4</v>
      </c>
      <c r="I23" s="53"/>
      <c r="J23" s="55"/>
      <c r="X23" s="74"/>
    </row>
    <row r="24" spans="1:26" ht="15" customHeight="1" x14ac:dyDescent="0.55000000000000004">
      <c r="H24" s="89" t="s">
        <v>23</v>
      </c>
      <c r="I24" s="89"/>
      <c r="J24" s="54">
        <v>0.66</v>
      </c>
      <c r="X24" s="74"/>
    </row>
    <row r="25" spans="1:26" ht="15" customHeight="1" x14ac:dyDescent="0.55000000000000004">
      <c r="H25" s="89" t="s">
        <v>25</v>
      </c>
      <c r="I25" s="89"/>
      <c r="J25" s="54">
        <v>0.22</v>
      </c>
      <c r="X25" s="74"/>
    </row>
    <row r="26" spans="1:26" ht="15" customHeight="1" x14ac:dyDescent="0.55000000000000004">
      <c r="H26" s="89" t="s">
        <v>24</v>
      </c>
      <c r="I26" s="89"/>
      <c r="J26" s="54">
        <v>0.09</v>
      </c>
      <c r="X26" s="74"/>
    </row>
    <row r="27" spans="1:26" ht="15" customHeight="1" x14ac:dyDescent="0.55000000000000004">
      <c r="H27" s="51" t="s">
        <v>26</v>
      </c>
      <c r="I27" s="53"/>
      <c r="J27" s="55"/>
      <c r="X27" s="74"/>
    </row>
    <row r="28" spans="1:26" ht="15" customHeight="1" x14ac:dyDescent="0.55000000000000004">
      <c r="H28" s="89" t="s">
        <v>2</v>
      </c>
      <c r="I28" s="53"/>
      <c r="J28" s="54">
        <v>0.50081788029553287</v>
      </c>
      <c r="X28" s="74"/>
    </row>
    <row r="29" spans="1:26" ht="15" customHeight="1" x14ac:dyDescent="0.55000000000000004">
      <c r="H29" s="89" t="s">
        <v>3</v>
      </c>
      <c r="I29" s="53"/>
      <c r="J29" s="54">
        <v>0.46512713693929064</v>
      </c>
      <c r="X29" s="74"/>
    </row>
    <row r="30" spans="1:26" ht="15" customHeight="1" x14ac:dyDescent="0.55000000000000004">
      <c r="H30" s="89" t="s">
        <v>66</v>
      </c>
      <c r="I30" s="53"/>
      <c r="J30" s="54">
        <v>1.8652212927365672E-2</v>
      </c>
      <c r="X30" s="74"/>
    </row>
    <row r="31" spans="1:26" ht="15" customHeight="1" x14ac:dyDescent="0.55000000000000004">
      <c r="H31" s="51" t="s">
        <v>5</v>
      </c>
      <c r="I31" s="53"/>
      <c r="J31" s="55"/>
      <c r="X31" s="74"/>
    </row>
    <row r="32" spans="1:26" ht="15" customHeight="1" x14ac:dyDescent="0.6">
      <c r="B32" s="59"/>
      <c r="H32" s="89" t="s">
        <v>27</v>
      </c>
      <c r="I32" s="53"/>
      <c r="J32" s="56">
        <v>0.14198527633842492</v>
      </c>
      <c r="X32" s="74"/>
    </row>
    <row r="33" spans="1:26" ht="15" customHeight="1" x14ac:dyDescent="0.55000000000000004">
      <c r="H33" s="89" t="s">
        <v>28</v>
      </c>
      <c r="I33" s="53"/>
      <c r="J33" s="56">
        <v>0.30283107164632789</v>
      </c>
      <c r="X33" s="74"/>
    </row>
    <row r="34" spans="1:26" ht="15" customHeight="1" x14ac:dyDescent="0.55000000000000004">
      <c r="B34"/>
      <c r="C34"/>
      <c r="H34" s="89" t="s">
        <v>29</v>
      </c>
      <c r="I34" s="57"/>
      <c r="J34" s="56">
        <v>0.21366444675982876</v>
      </c>
      <c r="X34" s="74"/>
    </row>
    <row r="35" spans="1:26" ht="15" customHeight="1" x14ac:dyDescent="0.55000000000000004">
      <c r="B35"/>
      <c r="C35"/>
      <c r="H35" s="89" t="s">
        <v>30</v>
      </c>
      <c r="I35" s="57"/>
      <c r="J35" s="56">
        <v>0.21654658435540511</v>
      </c>
      <c r="X35" s="74"/>
    </row>
    <row r="36" spans="1:26" ht="15" customHeight="1" x14ac:dyDescent="0.55000000000000004">
      <c r="B36"/>
      <c r="C36"/>
      <c r="H36" s="89" t="s">
        <v>6</v>
      </c>
      <c r="I36" s="58"/>
      <c r="J36" s="56">
        <v>0.12497262090001328</v>
      </c>
      <c r="X36" s="74"/>
    </row>
    <row r="37" spans="1:26" x14ac:dyDescent="0.55000000000000004">
      <c r="A37"/>
      <c r="B37"/>
      <c r="C37"/>
      <c r="X37" s="74"/>
    </row>
    <row r="38" spans="1:26" x14ac:dyDescent="0.55000000000000004">
      <c r="A38"/>
      <c r="B38"/>
      <c r="C38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36</v>
      </c>
      <c r="B41" s="4"/>
      <c r="C41" s="4"/>
      <c r="G41" s="4"/>
      <c r="K41" s="140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61</v>
      </c>
      <c r="B42" s="4"/>
      <c r="C42" s="4"/>
      <c r="G42" s="4"/>
      <c r="K42" s="140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33" t="s">
        <v>37</v>
      </c>
      <c r="B43" s="134"/>
      <c r="C43" s="36" t="s">
        <v>32</v>
      </c>
      <c r="G43" s="4"/>
      <c r="K43" s="140"/>
    </row>
    <row r="44" spans="1:26" s="27" customFormat="1" ht="15" customHeight="1" x14ac:dyDescent="0.55000000000000004">
      <c r="A44" s="135" t="s">
        <v>34</v>
      </c>
      <c r="B44" s="136"/>
      <c r="C44" s="61" t="s">
        <v>72</v>
      </c>
      <c r="G44" s="4"/>
      <c r="K44" s="25"/>
    </row>
    <row r="45" spans="1:26" s="27" customFormat="1" x14ac:dyDescent="0.55000000000000004">
      <c r="A45" s="137" t="s">
        <v>35</v>
      </c>
      <c r="B45" s="138"/>
      <c r="C45" s="62" t="s">
        <v>73</v>
      </c>
      <c r="G45" s="4"/>
      <c r="K45" s="25"/>
    </row>
    <row r="46" spans="1:26" s="27" customFormat="1" ht="15" customHeight="1" x14ac:dyDescent="0.55000000000000004">
      <c r="A46" s="137" t="s">
        <v>33</v>
      </c>
      <c r="B46" s="138"/>
      <c r="C46" s="62" t="s">
        <v>67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31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15</v>
      </c>
      <c r="C51" s="33"/>
      <c r="K51" s="33"/>
    </row>
    <row r="52" spans="1:11" s="27" customFormat="1" ht="15" customHeight="1" x14ac:dyDescent="0.55000000000000004">
      <c r="A52" s="4" t="s">
        <v>38</v>
      </c>
      <c r="C52" s="33"/>
      <c r="K52" s="33"/>
    </row>
    <row r="53" spans="1:11" s="27" customFormat="1" ht="35.25" customHeight="1" x14ac:dyDescent="0.55000000000000004">
      <c r="A53" s="127" t="s">
        <v>0</v>
      </c>
      <c r="B53" s="143" t="s">
        <v>10</v>
      </c>
      <c r="C53" s="144"/>
      <c r="D53"/>
      <c r="E53"/>
      <c r="F53"/>
      <c r="K53" s="33"/>
    </row>
    <row r="54" spans="1:11" s="27" customFormat="1" ht="21.75" customHeight="1" x14ac:dyDescent="0.55000000000000004">
      <c r="A54" s="128"/>
      <c r="B54" s="113" t="s">
        <v>79</v>
      </c>
      <c r="C54" s="114" t="s">
        <v>80</v>
      </c>
      <c r="D54"/>
      <c r="E54"/>
      <c r="F54"/>
      <c r="K54" s="33"/>
    </row>
    <row r="55" spans="1:11" s="27" customFormat="1" ht="31.5" customHeight="1" x14ac:dyDescent="0.55000000000000004">
      <c r="A55" s="35" t="s">
        <v>38</v>
      </c>
      <c r="B55" s="115">
        <v>322325.29540245759</v>
      </c>
      <c r="C55" s="38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44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46</v>
      </c>
      <c r="B58" s="64">
        <v>63</v>
      </c>
      <c r="C58" s="32"/>
      <c r="F58" s="31"/>
      <c r="G58" s="30"/>
    </row>
    <row r="59" spans="1:11" s="27" customFormat="1" ht="21" customHeight="1" x14ac:dyDescent="0.55000000000000004">
      <c r="A59" s="46" t="s">
        <v>47</v>
      </c>
      <c r="B59" s="47">
        <v>3013</v>
      </c>
      <c r="C59" s="43"/>
      <c r="F59" s="31"/>
      <c r="G59" s="30"/>
    </row>
    <row r="60" spans="1:11" s="27" customFormat="1" ht="16.5" customHeight="1" x14ac:dyDescent="0.55000000000000004">
      <c r="A60" s="49"/>
      <c r="B60" s="45"/>
      <c r="C60" s="32"/>
    </row>
    <row r="61" spans="1:11" s="27" customFormat="1" ht="29.5" customHeight="1" x14ac:dyDescent="0.7">
      <c r="A61" s="34" t="s">
        <v>50</v>
      </c>
      <c r="B61" s="31"/>
      <c r="C61" s="30"/>
      <c r="D61" s="50"/>
      <c r="F61" s="116"/>
      <c r="G61" s="116"/>
      <c r="H61" s="50"/>
      <c r="I61" s="50"/>
    </row>
    <row r="62" spans="1:11" s="27" customFormat="1" ht="21" customHeight="1" x14ac:dyDescent="0.55000000000000004">
      <c r="A62" s="91" t="s">
        <v>48</v>
      </c>
      <c r="B62" s="37" t="s">
        <v>45</v>
      </c>
      <c r="C62" s="44" t="s">
        <v>63</v>
      </c>
      <c r="D62" s="42"/>
      <c r="F62" s="40"/>
      <c r="H62" s="41"/>
      <c r="I62" s="42"/>
    </row>
    <row r="63" spans="1:11" s="27" customFormat="1" x14ac:dyDescent="0.55000000000000004">
      <c r="A63" s="23" t="s">
        <v>74</v>
      </c>
      <c r="B63" s="11">
        <v>12</v>
      </c>
      <c r="D63" s="42"/>
      <c r="F63" s="40"/>
      <c r="H63" s="41"/>
      <c r="I63" s="42"/>
    </row>
    <row r="64" spans="1:11" s="27" customFormat="1" x14ac:dyDescent="0.55000000000000004">
      <c r="A64" s="23"/>
      <c r="B64" s="11"/>
      <c r="D64" s="42"/>
      <c r="F64" s="40"/>
      <c r="H64" s="41"/>
      <c r="I64" s="42"/>
    </row>
    <row r="65" spans="1:13" s="27" customFormat="1" x14ac:dyDescent="0.55000000000000004">
      <c r="A65" s="23"/>
      <c r="B65" s="11"/>
      <c r="D65" s="42"/>
      <c r="F65" s="40"/>
      <c r="H65" s="41"/>
      <c r="I65" s="42"/>
    </row>
    <row r="66" spans="1:13" s="27" customFormat="1" x14ac:dyDescent="0.55000000000000004">
      <c r="A66" s="23"/>
      <c r="B66" s="11"/>
      <c r="F66" s="40"/>
      <c r="H66" s="41"/>
      <c r="I66" s="42"/>
    </row>
    <row r="67" spans="1:13" s="27" customFormat="1" x14ac:dyDescent="0.55000000000000004">
      <c r="A67" s="23"/>
      <c r="B67" s="11"/>
      <c r="D67" s="42"/>
      <c r="F67" s="40"/>
      <c r="G67" s="41"/>
      <c r="H67" s="42"/>
    </row>
    <row r="68" spans="1:13" s="27" customFormat="1" x14ac:dyDescent="0.55000000000000004">
      <c r="A68" s="23"/>
      <c r="B68" s="11"/>
      <c r="D68" s="42"/>
      <c r="F68" s="40"/>
      <c r="G68" s="41"/>
      <c r="H68" s="42"/>
    </row>
    <row r="69" spans="1:13" s="27" customFormat="1" x14ac:dyDescent="0.55000000000000004">
      <c r="A69" s="23"/>
      <c r="B69" s="11"/>
      <c r="G69" s="30"/>
    </row>
    <row r="70" spans="1:13" s="27" customFormat="1" x14ac:dyDescent="0.55000000000000004">
      <c r="A70" s="48" t="s">
        <v>49</v>
      </c>
      <c r="B70" s="37" t="s">
        <v>45</v>
      </c>
      <c r="C70" s="44" t="s">
        <v>63</v>
      </c>
    </row>
    <row r="71" spans="1:13" s="27" customFormat="1" x14ac:dyDescent="0.55000000000000004">
      <c r="A71" s="30" t="s">
        <v>64</v>
      </c>
      <c r="B71" s="88">
        <v>134</v>
      </c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20.399999999999999" x14ac:dyDescent="0.55000000000000004">
      <c r="A75" s="65" t="s">
        <v>75</v>
      </c>
      <c r="B75" s="66"/>
      <c r="C75" s="80"/>
      <c r="D75" s="67"/>
      <c r="E75" s="67"/>
      <c r="F75" s="65"/>
      <c r="G75" s="65"/>
      <c r="H75" s="66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21" customHeight="1" x14ac:dyDescent="0.55000000000000004"/>
    <row r="89" spans="1:13" s="27" customFormat="1" ht="21" customHeight="1" x14ac:dyDescent="0.55000000000000004"/>
    <row r="90" spans="1:13" s="27" customFormat="1" ht="33" customHeight="1" x14ac:dyDescent="0.55000000000000004">
      <c r="A90" s="65" t="s">
        <v>56</v>
      </c>
      <c r="B90" s="66"/>
      <c r="C90" s="80"/>
      <c r="D90" s="67"/>
      <c r="E90" s="67"/>
      <c r="F90" s="67"/>
      <c r="G90" s="69"/>
      <c r="H90" s="65"/>
      <c r="I90" s="66"/>
      <c r="J90" s="80"/>
      <c r="K90" s="67"/>
      <c r="L90" s="30"/>
      <c r="M90" s="30"/>
    </row>
    <row r="91" spans="1:13" s="27" customFormat="1" ht="13.5" customHeight="1" x14ac:dyDescent="0.55000000000000004">
      <c r="A91" s="83"/>
      <c r="B91" s="32"/>
      <c r="C91" s="33"/>
      <c r="G91" s="30"/>
      <c r="H91" s="83"/>
      <c r="I91" s="32"/>
      <c r="J91" s="33"/>
      <c r="L91" s="30"/>
      <c r="M91" s="30"/>
    </row>
    <row r="92" spans="1:13" s="84" customFormat="1" ht="22.5" customHeight="1" x14ac:dyDescent="0.55000000000000004">
      <c r="A92" s="85" t="s">
        <v>57</v>
      </c>
      <c r="H92" s="60"/>
      <c r="I92" s="86"/>
      <c r="J92" s="87"/>
    </row>
    <row r="93" spans="1:13" s="27" customFormat="1" ht="28.8" x14ac:dyDescent="0.55000000000000004">
      <c r="A93" s="94" t="s">
        <v>39</v>
      </c>
      <c r="B93" s="94" t="s">
        <v>40</v>
      </c>
      <c r="C93" s="94" t="s">
        <v>42</v>
      </c>
      <c r="D93" s="94" t="s">
        <v>41</v>
      </c>
      <c r="E93" s="94" t="s">
        <v>43</v>
      </c>
      <c r="F93"/>
      <c r="G93" s="23"/>
      <c r="H93"/>
      <c r="I93" s="32"/>
      <c r="J93" s="33"/>
    </row>
    <row r="94" spans="1:13" s="27" customFormat="1" ht="28.5" customHeight="1" x14ac:dyDescent="0.55000000000000004">
      <c r="A94" s="35" t="s">
        <v>76</v>
      </c>
      <c r="B94" s="38">
        <v>52412.5</v>
      </c>
      <c r="C94" s="95">
        <v>-0.04</v>
      </c>
      <c r="D94" s="38">
        <v>62171.5</v>
      </c>
      <c r="E94" s="93">
        <v>-0.11</v>
      </c>
      <c r="F94"/>
      <c r="G94" s="23"/>
      <c r="H94"/>
      <c r="I94" s="32"/>
      <c r="J94" s="90"/>
    </row>
    <row r="95" spans="1:13" s="27" customFormat="1" ht="15" customHeight="1" x14ac:dyDescent="0.55000000000000004">
      <c r="A95"/>
      <c r="B95"/>
      <c r="C95"/>
      <c r="D95"/>
      <c r="E95"/>
      <c r="F95"/>
      <c r="G95"/>
      <c r="H95"/>
      <c r="J95" s="92"/>
      <c r="K95" s="92"/>
    </row>
    <row r="96" spans="1:13" customFormat="1" ht="15" customHeight="1" x14ac:dyDescent="0.55000000000000004">
      <c r="A96" s="117" t="s">
        <v>54</v>
      </c>
      <c r="B96" s="118"/>
      <c r="D96" s="23"/>
      <c r="E96" s="122" t="s">
        <v>55</v>
      </c>
      <c r="F96" s="123"/>
    </row>
    <row r="97" spans="1:11" customFormat="1" x14ac:dyDescent="0.55000000000000004">
      <c r="A97" s="119" t="s">
        <v>65</v>
      </c>
      <c r="B97" s="119"/>
      <c r="D97" s="23"/>
      <c r="E97" s="120" t="s">
        <v>62</v>
      </c>
      <c r="F97" s="121"/>
    </row>
    <row r="98" spans="1:11" customFormat="1" x14ac:dyDescent="0.55000000000000004"/>
    <row r="99" spans="1:11" customFormat="1" x14ac:dyDescent="0.55000000000000004">
      <c r="D99" s="23"/>
      <c r="E99" s="23"/>
      <c r="F99" s="23"/>
      <c r="G99" s="23"/>
    </row>
    <row r="100" spans="1:11" customFormat="1" ht="18.3" x14ac:dyDescent="0.55000000000000004">
      <c r="A100" s="85" t="s">
        <v>58</v>
      </c>
      <c r="D100" s="23"/>
      <c r="E100" s="23"/>
      <c r="F100" s="23"/>
      <c r="G100" s="23"/>
    </row>
    <row r="101" spans="1:11" customFormat="1" x14ac:dyDescent="0.55000000000000004">
      <c r="A101" t="s">
        <v>68</v>
      </c>
    </row>
    <row r="102" spans="1:11" customFormat="1" x14ac:dyDescent="0.55000000000000004"/>
    <row r="103" spans="1:11" customFormat="1" x14ac:dyDescent="0.55000000000000004"/>
    <row r="104" spans="1:11" customFormat="1" x14ac:dyDescent="0.55000000000000004"/>
    <row r="105" spans="1:11" customFormat="1" x14ac:dyDescent="0.55000000000000004"/>
    <row r="106" spans="1:11" customFormat="1" x14ac:dyDescent="0.55000000000000004">
      <c r="D106" s="4"/>
      <c r="E106" s="4"/>
      <c r="F106" s="4"/>
    </row>
    <row r="107" spans="1:11" customFormat="1" x14ac:dyDescent="0.55000000000000004">
      <c r="D107" s="4"/>
      <c r="E107" s="4"/>
      <c r="F107" s="4"/>
    </row>
    <row r="108" spans="1:11" customFormat="1" x14ac:dyDescent="0.55000000000000004">
      <c r="A108" s="4"/>
      <c r="B108" s="4"/>
      <c r="C108" s="4"/>
      <c r="D108" s="4"/>
      <c r="E108" s="4"/>
      <c r="F108" s="4"/>
    </row>
    <row r="109" spans="1:11" s="79" customFormat="1" x14ac:dyDescent="0.55000000000000004">
      <c r="G109" s="5"/>
      <c r="H109" s="5"/>
      <c r="I109" s="5"/>
      <c r="J109" s="5"/>
      <c r="K109" s="5"/>
    </row>
    <row r="110" spans="1:11" s="79" customFormat="1" x14ac:dyDescent="0.55000000000000004">
      <c r="G110" s="5"/>
      <c r="H110" s="5"/>
      <c r="I110" s="5"/>
      <c r="J110" s="5"/>
      <c r="K110" s="5"/>
    </row>
    <row r="111" spans="1:11" s="79" customFormat="1" ht="32.25" customHeight="1" x14ac:dyDescent="0.55000000000000004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s="79" customFormat="1" ht="32.25" customHeight="1" x14ac:dyDescent="0.5500000000000000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s="79" customFormat="1" ht="32.25" customHeight="1" x14ac:dyDescent="0.5500000000000000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s="79" customFormat="1" ht="32.25" customHeight="1" x14ac:dyDescent="0.55000000000000004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s="79" customFormat="1" ht="32.25" customHeight="1" x14ac:dyDescent="0.5500000000000000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s="79" customFormat="1" ht="20.25" customHeight="1" x14ac:dyDescent="0.5500000000000000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s="79" customFormat="1" ht="20.25" customHeight="1" x14ac:dyDescent="0.55000000000000004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s="79" customFormat="1" ht="20.25" customHeight="1" x14ac:dyDescent="0.5500000000000000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s="79" customFormat="1" ht="20.25" customHeight="1" x14ac:dyDescent="0.5500000000000000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s="79" customFormat="1" ht="20.25" customHeight="1" x14ac:dyDescent="0.5500000000000000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s="79" customFormat="1" ht="20.25" customHeight="1" x14ac:dyDescent="0.5500000000000000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s="79" customFormat="1" ht="20.25" customHeight="1" x14ac:dyDescent="0.5500000000000000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s="79" customFormat="1" ht="14.25" customHeight="1" x14ac:dyDescent="0.5500000000000000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s="79" customFormat="1" x14ac:dyDescent="0.5500000000000000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s="79" customFormat="1" x14ac:dyDescent="0.55000000000000004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s="79" customFormat="1" x14ac:dyDescent="0.5500000000000000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s="79" customFormat="1" x14ac:dyDescent="0.5500000000000000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79" customFormat="1" x14ac:dyDescent="0.5500000000000000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s="79" customFormat="1" x14ac:dyDescent="0.5500000000000000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79" customFormat="1" x14ac:dyDescent="0.5500000000000000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79" customFormat="1" ht="4.5" customHeight="1" x14ac:dyDescent="0.5500000000000000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79" customFormat="1" x14ac:dyDescent="0.5500000000000000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9" customFormat="1" x14ac:dyDescent="0.5500000000000000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9" customForma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9" customForma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ht="44.5" customHeigh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ht="55.5" customHeigh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ht="94.5" customHeigh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ht="47.1" customHeigh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ht="147.6" customHeigh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ht="61" customHeigh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55000000000000004">
      <c r="G198" s="5"/>
      <c r="H198" s="5"/>
    </row>
    <row r="199" spans="1:11" x14ac:dyDescent="0.55000000000000004">
      <c r="G199" s="5"/>
      <c r="H199" s="5"/>
    </row>
    <row r="200" spans="1:11" x14ac:dyDescent="0.55000000000000004">
      <c r="G200" s="5"/>
      <c r="H200" s="5"/>
    </row>
    <row r="201" spans="1:11" x14ac:dyDescent="0.55000000000000004">
      <c r="G201" s="5"/>
      <c r="H201" s="5"/>
    </row>
  </sheetData>
  <sortState xmlns:xlrd2="http://schemas.microsoft.com/office/spreadsheetml/2017/richdata2" ref="H27:J27">
    <sortCondition descending="1" ref="J27"/>
  </sortState>
  <mergeCells count="18"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B53:C53"/>
    <mergeCell ref="F61:G61"/>
    <mergeCell ref="A96:B96"/>
    <mergeCell ref="A97:B97"/>
    <mergeCell ref="E97:F97"/>
    <mergeCell ref="E96:F96"/>
  </mergeCells>
  <phoneticPr fontId="3" type="noConversion"/>
  <printOptions horizontalCentered="1" verticalCentered="1"/>
  <pageMargins left="0" right="0" top="0" bottom="0" header="0.19685039370078741" footer="0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Formosa</vt:lpstr>
      <vt:lpstr>Formosa!Área_de_impresión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2020-08-25T16:32:21Z</dcterms:modified>
</cp:coreProperties>
</file>