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ra\Desktop\Dai\MTyD\Informes provinciales\Versiones web\"/>
    </mc:Choice>
  </mc:AlternateContent>
  <xr:revisionPtr revIDLastSave="0" documentId="8_{E07672AA-E8D0-4D0B-8DEF-C9E03B15D3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haco" sheetId="1" r:id="rId1"/>
  </sheets>
  <externalReferences>
    <externalReference r:id="rId2"/>
  </externalReferences>
  <definedNames>
    <definedName name="_xlnm.Print_Area" localSheetId="0">Chaco!$A$1:$K$128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B10" i="1" l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<sst xmlns="http://schemas.openxmlformats.org/spreadsheetml/2006/main" count="94" uniqueCount="84">
  <si>
    <t>Período</t>
  </si>
  <si>
    <t>TURISMO INTERNO</t>
  </si>
  <si>
    <t>Auto</t>
  </si>
  <si>
    <t>Ómnibus</t>
  </si>
  <si>
    <t>Tipo de alojamiento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</si>
  <si>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</si>
  <si>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</si>
  <si>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</si>
  <si>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</si>
  <si>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</si>
  <si>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</si>
  <si>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</si>
  <si>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</si>
  <si>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</si>
  <si>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</si>
  <si>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</si>
  <si>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</si>
  <si>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</si>
  <si>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</si>
  <si>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</si>
  <si>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</si>
  <si>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</si>
  <si>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</si>
  <si>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</si>
  <si>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</si>
  <si>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</si>
  <si>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</si>
  <si>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</si>
  <si>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</si>
  <si>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</si>
  <si>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</si>
  <si>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</si>
  <si>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</si>
  <si>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</si>
  <si>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</si>
  <si>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</si>
  <si>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</si>
  <si>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</si>
  <si>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</si>
  <si>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</si>
  <si>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</si>
  <si>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</si>
  <si>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</si>
  <si>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</si>
  <si>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</si>
  <si>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</si>
  <si>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</si>
  <si>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</si>
  <si>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</si>
  <si>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Cadenas hoteleras internacionales</t>
  </si>
  <si>
    <t>Cadenas hoteleras</t>
  </si>
  <si>
    <t>% del total de turistas</t>
  </si>
  <si>
    <t>Variables</t>
  </si>
  <si>
    <t>GASTO PROMEDIO
DIARIO</t>
  </si>
  <si>
    <t>Destinos de cabotaje</t>
  </si>
  <si>
    <t>Aerolíneas</t>
  </si>
  <si>
    <t>CONECTIVIDAD AÉREA</t>
  </si>
  <si>
    <t>CABOTAJE</t>
  </si>
  <si>
    <t>INTERNACIONAL</t>
  </si>
  <si>
    <t>TURISTAS RESIDENTES (1)</t>
  </si>
  <si>
    <t>TURISTAS EXTRANJEROS (2)</t>
  </si>
  <si>
    <t>Promedios 2017-2019</t>
  </si>
  <si>
    <t>Sin conectividad internacional.</t>
  </si>
  <si>
    <t>Buenos Aires (AEP)</t>
  </si>
  <si>
    <t>(1) Promedio 2012-2019; (2) Promedio 2018-2019</t>
  </si>
  <si>
    <t>Promedios 2012-2019</t>
  </si>
  <si>
    <t>Porcentaje de turistas por trimestre. Promedios 2012-2019</t>
  </si>
  <si>
    <t>% asientos 2019</t>
  </si>
  <si>
    <t>Aerolíneas Argentinas</t>
  </si>
  <si>
    <t>(1 establecimiento)</t>
  </si>
  <si>
    <t>Amérian</t>
  </si>
  <si>
    <t>17°</t>
  </si>
  <si>
    <t>22°</t>
  </si>
  <si>
    <t>24°</t>
  </si>
  <si>
    <t xml:space="preserve">Avión </t>
  </si>
  <si>
    <t>Sin cadenas internacionales.</t>
  </si>
  <si>
    <t>PARQUE NACIONAL CHACO</t>
  </si>
  <si>
    <t>Aeropuerto Int. de Resistencia</t>
  </si>
  <si>
    <t>Córdoba</t>
  </si>
  <si>
    <t>Part. % en 
Total País</t>
  </si>
  <si>
    <t>Part. % en Chaco</t>
  </si>
  <si>
    <t>Chaco</t>
  </si>
  <si>
    <t>Total País</t>
  </si>
  <si>
    <t>en $ Jun.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</si>
</sst>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ck">
        <color theme="0"/>
      </left>
      <right/>
      <top style="thin">
        <color auto="1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auto="1"/>
      </top>
      <bottom style="hair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54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quotePrefix="1" applyFont="1" applyFill="1" applyAlignment="1">
      <alignment horizontal="left" vertical="center" indent="2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horizontal="center"/>
    </xf>
    <xf numFmtId="0" fontId="10" fillId="3" borderId="0" xfId="0" quotePrefix="1" applyFont="1" applyFill="1" applyAlignment="1">
      <alignment horizontal="left" vertical="center" indent="2"/>
    </xf>
    <xf numFmtId="3" fontId="0" fillId="0" borderId="0" xfId="0" applyNumberFormat="1" applyFont="1" applyFill="1" applyBorder="1"/>
    <xf numFmtId="17" fontId="6" fillId="3" borderId="28" xfId="0" applyNumberFormat="1" applyFont="1" applyFill="1" applyBorder="1" applyAlignment="1">
      <alignment horizontal="center" vertical="center" wrapText="1"/>
    </xf>
    <xf numFmtId="3" fontId="6" fillId="3" borderId="28" xfId="1" applyNumberFormat="1" applyFont="1" applyFill="1" applyBorder="1" applyAlignment="1">
      <alignment horizontal="center" vertical="center"/>
    </xf>
    <xf numFmtId="9" fontId="6" fillId="3" borderId="28" xfId="1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 wrapText="1"/>
    </xf>
    <xf numFmtId="9" fontId="6" fillId="3" borderId="3" xfId="1" applyFont="1" applyFill="1" applyBorder="1" applyAlignment="1">
      <alignment horizontal="center" vertical="center"/>
    </xf>
    <xf numFmtId="9" fontId="0" fillId="0" borderId="0" xfId="1" applyFont="1" applyFill="1" applyBorder="1"/>
    <xf numFmtId="9" fontId="6" fillId="3" borderId="3" xfId="1" applyFont="1" applyFill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164" fontId="9" fillId="3" borderId="6" xfId="1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3" fontId="6" fillId="3" borderId="34" xfId="1" applyNumberFormat="1" applyFont="1" applyFill="1" applyBorder="1" applyAlignment="1">
      <alignment horizontal="center" vertical="center"/>
    </xf>
    <xf numFmtId="166" fontId="6" fillId="3" borderId="34" xfId="1" applyNumberFormat="1" applyFont="1" applyFill="1" applyBorder="1" applyAlignment="1">
      <alignment horizontal="center" vertical="center"/>
    </xf>
    <xf numFmtId="3" fontId="6" fillId="3" borderId="35" xfId="1" applyNumberFormat="1" applyFont="1" applyFill="1" applyBorder="1" applyAlignment="1">
      <alignment horizontal="center" vertical="center"/>
    </xf>
    <xf numFmtId="3" fontId="6" fillId="5" borderId="11" xfId="1" applyNumberFormat="1" applyFont="1" applyFill="1" applyBorder="1" applyAlignment="1">
      <alignment horizontal="center" vertical="center"/>
    </xf>
    <xf numFmtId="166" fontId="6" fillId="5" borderId="11" xfId="1" applyNumberFormat="1" applyFont="1" applyFill="1" applyBorder="1" applyAlignment="1">
      <alignment horizontal="center" vertical="center"/>
    </xf>
    <xf numFmtId="3" fontId="6" fillId="5" borderId="10" xfId="1" applyNumberFormat="1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3" fontId="6" fillId="3" borderId="41" xfId="1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17" fontId="6" fillId="3" borderId="0" xfId="0" applyNumberFormat="1" applyFont="1" applyFill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17" fontId="6" fillId="3" borderId="26" xfId="0" applyNumberFormat="1" applyFont="1" applyFill="1" applyBorder="1" applyAlignment="1">
      <alignment horizontal="center" vertical="center" wrapText="1"/>
    </xf>
    <xf numFmtId="17" fontId="6" fillId="3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" xfId="1" builtinId="5"/>
    <cellStyle name="Percent 2" xfId="6" xr:uid="{4953B475-58F0-457A-A9C3-542359EAA3EA}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CHACO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877422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2012-2019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106529</xdr:colOff>
      <xdr:row>107</xdr:row>
      <xdr:rowOff>70148</xdr:rowOff>
    </xdr:from>
    <xdr:to>
      <xdr:col>1</xdr:col>
      <xdr:colOff>730389</xdr:colOff>
      <xdr:row>109</xdr:row>
      <xdr:rowOff>22410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106529" y="27490942"/>
          <a:ext cx="2607301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67609</xdr:colOff>
      <xdr:row>72</xdr:row>
      <xdr:rowOff>215786</xdr:rowOff>
    </xdr:from>
    <xdr:to>
      <xdr:col>3</xdr:col>
      <xdr:colOff>555391</xdr:colOff>
      <xdr:row>73</xdr:row>
      <xdr:rowOff>201705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67609" y="16845315"/>
          <a:ext cx="4376223" cy="25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523877</xdr:colOff>
      <xdr:row>57</xdr:row>
      <xdr:rowOff>47624</xdr:rowOff>
    </xdr:from>
    <xdr:to>
      <xdr:col>7</xdr:col>
      <xdr:colOff>660084</xdr:colOff>
      <xdr:row>59</xdr:row>
      <xdr:rowOff>23661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405315" y="13334999"/>
          <a:ext cx="3446144" cy="499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460639</xdr:colOff>
      <xdr:row>35</xdr:row>
      <xdr:rowOff>12391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3BC7DC-5C1E-4961-9F62-051A92D74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85647"/>
          <a:ext cx="3475021" cy="2298391"/>
        </a:xfrm>
        <a:prstGeom prst="rect">
          <a:avLst/>
        </a:prstGeom>
      </xdr:spPr>
    </xdr:pic>
    <xdr:clientData/>
  </xdr:twoCellAnchor>
  <xdr:twoCellAnchor editAs="oneCell">
    <xdr:from>
      <xdr:col>2</xdr:col>
      <xdr:colOff>616324</xdr:colOff>
      <xdr:row>22</xdr:row>
      <xdr:rowOff>145677</xdr:rowOff>
    </xdr:from>
    <xdr:to>
      <xdr:col>6</xdr:col>
      <xdr:colOff>315430</xdr:colOff>
      <xdr:row>44</xdr:row>
      <xdr:rowOff>117445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88E1E0-D109-4506-9D3F-9973D9E3E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30706" y="6129618"/>
          <a:ext cx="3688400" cy="4218798"/>
        </a:xfrm>
        <a:prstGeom prst="rect">
          <a:avLst/>
        </a:prstGeom>
      </xdr:spPr>
    </xdr:pic>
    <xdr:clientData/>
  </xdr:twoCellAnchor>
  <xdr:twoCellAnchor editAs="oneCell">
    <xdr:from>
      <xdr:col>3</xdr:col>
      <xdr:colOff>369794</xdr:colOff>
      <xdr:row>58</xdr:row>
      <xdr:rowOff>224117</xdr:rowOff>
    </xdr:from>
    <xdr:to>
      <xdr:col>7</xdr:col>
      <xdr:colOff>408905</xdr:colOff>
      <xdr:row>72</xdr:row>
      <xdr:rowOff>226996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7CECD89-5E1E-4504-A399-221F9B0C6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70294" y="14074588"/>
          <a:ext cx="3389670" cy="3218967"/>
        </a:xfrm>
        <a:prstGeom prst="rect">
          <a:avLst/>
        </a:prstGeom>
      </xdr:spPr>
    </xdr:pic>
    <xdr:clientData/>
  </xdr:twoCellAnchor>
  <xdr:twoCellAnchor editAs="oneCell">
    <xdr:from>
      <xdr:col>7</xdr:col>
      <xdr:colOff>515471</xdr:colOff>
      <xdr:row>58</xdr:row>
      <xdr:rowOff>212912</xdr:rowOff>
    </xdr:from>
    <xdr:to>
      <xdr:col>10</xdr:col>
      <xdr:colOff>784623</xdr:colOff>
      <xdr:row>71</xdr:row>
      <xdr:rowOff>150237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2DA628-865C-4EC3-8BBC-024F8C756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66530" y="14063383"/>
          <a:ext cx="3462828" cy="29629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22412</xdr:rowOff>
    </xdr:from>
    <xdr:to>
      <xdr:col>4</xdr:col>
      <xdr:colOff>841663</xdr:colOff>
      <xdr:row>86</xdr:row>
      <xdr:rowOff>69647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8808341-8B11-420F-81DA-DFB1C466F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7895794"/>
          <a:ext cx="5828281" cy="30055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ira/Desktop/Dai/MTyD/Informes%20provinciales/Litoral/Chaco/05.%20Mayo/05.%20Insumo%20Cha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yTH"/>
      <sheetName val="PUNA"/>
      <sheetName val="PN"/>
    </sheetNames>
    <sheetDataSet>
      <sheetData sheetId="0">
        <row r="100">
          <cell r="C100" t="str">
            <v>1° Trim</v>
          </cell>
          <cell r="D100" t="str">
            <v>2° Trim</v>
          </cell>
          <cell r="E100" t="str">
            <v>3° Trim</v>
          </cell>
          <cell r="F100" t="str">
            <v>4° Trim</v>
          </cell>
        </row>
        <row r="111">
          <cell r="C111">
            <v>0.22260442890327151</v>
          </cell>
          <cell r="D111">
            <v>0.21039596968260935</v>
          </cell>
          <cell r="E111">
            <v>0.29309171151221852</v>
          </cell>
          <cell r="F111">
            <v>0.27390788990190074</v>
          </cell>
        </row>
        <row r="505">
          <cell r="F505" t="str">
            <v>Playa (mar, río, lago)</v>
          </cell>
          <cell r="G505">
            <v>5.8567343321121866E-2</v>
          </cell>
        </row>
        <row r="506">
          <cell r="F506" t="str">
            <v>Museos, monumentos</v>
          </cell>
          <cell r="G506">
            <v>3.8314720274152919E-2</v>
          </cell>
        </row>
        <row r="507">
          <cell r="F507" t="str">
            <v>Actividades rurales</v>
          </cell>
          <cell r="G507">
            <v>3.8098392791113413E-2</v>
          </cell>
        </row>
        <row r="508">
          <cell r="F508" t="str">
            <v>Parques nacionales, provinciales, reservas</v>
          </cell>
          <cell r="G508">
            <v>3.4624417818090357E-2</v>
          </cell>
        </row>
        <row r="509">
          <cell r="F509" t="str">
            <v>Cine y espectáculos</v>
          </cell>
          <cell r="G509">
            <v>2.6873644694623094E-2</v>
          </cell>
        </row>
        <row r="510">
          <cell r="F510" t="str">
            <v>Disco, pubs</v>
          </cell>
          <cell r="G510">
            <v>2.3252993001399665E-2</v>
          </cell>
        </row>
        <row r="511">
          <cell r="F511" t="str">
            <v>Caza, pesca</v>
          </cell>
          <cell r="G511">
            <v>1.8292266112640145E-2</v>
          </cell>
        </row>
        <row r="512">
          <cell r="F512" t="str">
            <v>Spa, termas</v>
          </cell>
          <cell r="G512">
            <v>1.6284344697527445E-2</v>
          </cell>
        </row>
        <row r="513">
          <cell r="F513" t="str">
            <v>Actos religiosos</v>
          </cell>
          <cell r="G513">
            <v>1.2835754853344204E-2</v>
          </cell>
        </row>
        <row r="514">
          <cell r="F514" t="str">
            <v>Deportes de aventura</v>
          </cell>
          <cell r="G514">
            <v>9.6807442036837849E-3</v>
          </cell>
        </row>
        <row r="515">
          <cell r="F515" t="str">
            <v>Casinos, bingos</v>
          </cell>
          <cell r="G515">
            <v>5.5307949952726632E-3</v>
          </cell>
        </row>
      </sheetData>
      <sheetData sheetId="1">
        <row r="16">
          <cell r="A16" t="str">
            <v>Resistencia</v>
          </cell>
          <cell r="C16">
            <v>0.28709404805022337</v>
          </cell>
        </row>
        <row r="17">
          <cell r="A17" t="str">
            <v>Isla del Cerrito</v>
          </cell>
          <cell r="C17">
            <v>0.25872268501750573</v>
          </cell>
        </row>
        <row r="18">
          <cell r="A18" t="str">
            <v>Pres. Roque Sáenz Peña</v>
          </cell>
          <cell r="C18">
            <v>8.4751901484969208E-2</v>
          </cell>
        </row>
        <row r="19">
          <cell r="A19" t="str">
            <v>Juan José Castelli</v>
          </cell>
          <cell r="C19">
            <v>5.3120849933598939E-2</v>
          </cell>
        </row>
        <row r="20">
          <cell r="A20" t="str">
            <v>Charata</v>
          </cell>
          <cell r="C20">
            <v>4.2979596764457326E-2</v>
          </cell>
        </row>
        <row r="21">
          <cell r="A21" t="str">
            <v>Villa Ángela</v>
          </cell>
          <cell r="C21">
            <v>2.7526258601955813E-2</v>
          </cell>
        </row>
        <row r="22">
          <cell r="A22" t="str">
            <v>Villa Río Bermejito</v>
          </cell>
          <cell r="C22">
            <v>2.6318966558010384E-2</v>
          </cell>
        </row>
        <row r="23">
          <cell r="A23" t="str">
            <v>General Pinedo</v>
          </cell>
          <cell r="C23">
            <v>2.5836049740432212E-2</v>
          </cell>
        </row>
        <row r="24">
          <cell r="A24" t="str">
            <v>General San Martín</v>
          </cell>
          <cell r="C24">
            <v>1.8350839067970543E-2</v>
          </cell>
        </row>
        <row r="25">
          <cell r="A25" t="str">
            <v>Las Breñas</v>
          </cell>
          <cell r="C25">
            <v>1.7626463841603286E-2</v>
          </cell>
        </row>
        <row r="30">
          <cell r="A30" t="str">
            <v>Hotel Sin Categorizar</v>
          </cell>
          <cell r="C30">
            <v>0.18628516238077991</v>
          </cell>
        </row>
        <row r="31">
          <cell r="A31" t="str">
            <v>Hotel 3 Estrellas</v>
          </cell>
          <cell r="C31">
            <v>0.10261982373536159</v>
          </cell>
        </row>
        <row r="32">
          <cell r="A32" t="str">
            <v>Residencial</v>
          </cell>
          <cell r="C32">
            <v>8.8253048412410967E-2</v>
          </cell>
        </row>
        <row r="33">
          <cell r="A33" t="str">
            <v>Hotel 2 Estrellas</v>
          </cell>
          <cell r="C33">
            <v>7.20753350235422E-2</v>
          </cell>
        </row>
        <row r="34">
          <cell r="A34" t="str">
            <v>Complejo Turístico</v>
          </cell>
          <cell r="C34">
            <v>5.1430641072075338E-2</v>
          </cell>
        </row>
        <row r="35">
          <cell r="A35" t="str">
            <v>Hotel Sindical / Mutual</v>
          </cell>
          <cell r="C35">
            <v>4.974043221055173E-2</v>
          </cell>
        </row>
        <row r="36">
          <cell r="A36" t="str">
            <v>Hotel 4 Estrellas</v>
          </cell>
          <cell r="C36">
            <v>4.76880357358445E-2</v>
          </cell>
        </row>
        <row r="37">
          <cell r="A37" t="str">
            <v>Hotel 1 Estrella</v>
          </cell>
          <cell r="C37">
            <v>4.056501267656646E-2</v>
          </cell>
        </row>
        <row r="38">
          <cell r="A38" t="str">
            <v>Hotel 5 Estrellas</v>
          </cell>
          <cell r="C38">
            <v>3.6701678135941086E-2</v>
          </cell>
        </row>
        <row r="39">
          <cell r="A39" t="str">
            <v>Albergue / B&amp;B / Hostel</v>
          </cell>
          <cell r="C39">
            <v>2.6439695762404927E-2</v>
          </cell>
        </row>
        <row r="40">
          <cell r="A40" t="str">
            <v>Hostería</v>
          </cell>
          <cell r="C40">
            <v>2.1127610769045031E-2</v>
          </cell>
        </row>
        <row r="41">
          <cell r="A41" t="str">
            <v>Hospedaje</v>
          </cell>
          <cell r="C41">
            <v>1.5936254980079681E-2</v>
          </cell>
        </row>
        <row r="42">
          <cell r="A42" t="str">
            <v>Establecimiento Rural</v>
          </cell>
          <cell r="C42">
            <v>1.3159483279005192E-2</v>
          </cell>
        </row>
      </sheetData>
      <sheetData sheetId="2">
        <row r="1">
          <cell r="B1" t="str">
            <v>TOTAL VISITAS</v>
          </cell>
          <cell r="C1" t="str">
            <v>VISITAS RESIDENTES</v>
          </cell>
          <cell r="D1" t="str">
            <v>VISITAS NO RESIDENTES</v>
          </cell>
        </row>
        <row r="3">
          <cell r="A3">
            <v>2008</v>
          </cell>
          <cell r="B3">
            <v>4082</v>
          </cell>
          <cell r="C3">
            <v>3751</v>
          </cell>
          <cell r="D3">
            <v>331</v>
          </cell>
        </row>
        <row r="4">
          <cell r="A4">
            <v>2009</v>
          </cell>
          <cell r="B4">
            <v>3308</v>
          </cell>
          <cell r="C4">
            <v>3050</v>
          </cell>
          <cell r="D4">
            <v>258</v>
          </cell>
        </row>
        <row r="5">
          <cell r="A5">
            <v>2010</v>
          </cell>
          <cell r="B5">
            <v>5787</v>
          </cell>
          <cell r="C5">
            <v>5290</v>
          </cell>
          <cell r="D5">
            <v>497</v>
          </cell>
        </row>
        <row r="6">
          <cell r="A6">
            <v>2011</v>
          </cell>
          <cell r="B6">
            <v>6022</v>
          </cell>
          <cell r="C6">
            <v>5556</v>
          </cell>
          <cell r="D6">
            <v>466</v>
          </cell>
        </row>
        <row r="7">
          <cell r="A7">
            <v>2012</v>
          </cell>
          <cell r="B7">
            <v>7124.0274500361193</v>
          </cell>
          <cell r="C7">
            <v>6771.9824223452924</v>
          </cell>
          <cell r="D7">
            <v>352.04502769082592</v>
          </cell>
        </row>
        <row r="8">
          <cell r="A8">
            <v>2013</v>
          </cell>
          <cell r="B8">
            <v>4676</v>
          </cell>
          <cell r="C8">
            <v>4505</v>
          </cell>
          <cell r="D8">
            <v>171</v>
          </cell>
        </row>
        <row r="9">
          <cell r="A9">
            <v>2014</v>
          </cell>
          <cell r="B9">
            <v>5000</v>
          </cell>
          <cell r="C9">
            <v>4845</v>
          </cell>
          <cell r="D9">
            <v>155</v>
          </cell>
        </row>
        <row r="10">
          <cell r="A10">
            <v>2015</v>
          </cell>
          <cell r="B10">
            <v>7033</v>
          </cell>
          <cell r="C10">
            <v>6824</v>
          </cell>
          <cell r="D10">
            <v>209</v>
          </cell>
        </row>
        <row r="11">
          <cell r="A11">
            <v>2016</v>
          </cell>
          <cell r="B11">
            <v>7750</v>
          </cell>
          <cell r="C11">
            <v>7590</v>
          </cell>
          <cell r="D11">
            <v>160</v>
          </cell>
        </row>
        <row r="12">
          <cell r="A12">
            <v>2017</v>
          </cell>
          <cell r="B12">
            <v>4053</v>
          </cell>
          <cell r="C12">
            <v>3970</v>
          </cell>
          <cell r="D12">
            <v>83</v>
          </cell>
        </row>
        <row r="13">
          <cell r="A13">
            <v>2018</v>
          </cell>
          <cell r="B13">
            <v>8778</v>
          </cell>
          <cell r="C13">
            <v>8701</v>
          </cell>
          <cell r="D13">
            <v>77</v>
          </cell>
        </row>
        <row r="14">
          <cell r="A14">
            <v>2019</v>
          </cell>
          <cell r="B14">
            <v>8462</v>
          </cell>
          <cell r="C14">
            <v>8317</v>
          </cell>
          <cell r="D14">
            <v>145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20"/>
  <sheetViews>
    <sheetView showGridLines="0" tabSelected="1" view="pageBreakPreview" zoomScale="85" zoomScaleNormal="80" zoomScaleSheetLayoutView="85" zoomScalePageLayoutView="10" workbookViewId="0"/>
  </sheetViews>
  <sheetFormatPr defaultColWidth="11.42578125" defaultRowHeight="15" x14ac:dyDescent="0.25"/>
  <cols>
    <col min="1" max="1" width="29.7109375" style="4" customWidth="1"/>
    <col min="2" max="2" width="15.42578125" style="4" customWidth="1"/>
    <col min="3" max="5" width="14.85546875" style="4" customWidth="1"/>
    <col min="6" max="6" width="15.42578125" style="4" customWidth="1"/>
    <col min="7" max="7" width="5.140625" style="4" customWidth="1"/>
    <col min="8" max="8" width="15.85546875" style="4" customWidth="1"/>
    <col min="9" max="9" width="14.5703125" style="4" customWidth="1"/>
    <col min="10" max="10" width="17.42578125" style="4" customWidth="1"/>
    <col min="11" max="11" width="14.5703125" style="4" customWidth="1"/>
    <col min="12" max="12" width="7.42578125" style="3" customWidth="1"/>
    <col min="13" max="13" width="11.42578125" style="3"/>
    <col min="14" max="14" width="18.5703125" style="3" customWidth="1"/>
    <col min="15" max="16" width="14.28515625" style="3" customWidth="1"/>
    <col min="17" max="18" width="11.42578125" style="3"/>
    <col min="19" max="19" width="8" style="3" bestFit="1" customWidth="1"/>
    <col min="20" max="20" width="11.42578125" style="3"/>
    <col min="21" max="26" width="11.42578125" style="73"/>
    <col min="27" max="16384" width="11.42578125" style="7"/>
  </cols>
  <sheetData>
    <row r="1" spans="1:26" ht="6" customHeight="1" x14ac:dyDescent="0.25"/>
    <row r="6" spans="1:26" ht="21" x14ac:dyDescent="0.25">
      <c r="A6" s="10" t="s">
        <v>7</v>
      </c>
      <c r="F6" s="10"/>
      <c r="X6" s="74"/>
    </row>
    <row r="7" spans="1:26" ht="18" customHeight="1" x14ac:dyDescent="0.25">
      <c r="A7" s="4" t="s">
        <v>64</v>
      </c>
      <c r="X7" s="74"/>
    </row>
    <row r="8" spans="1:26" ht="39.950000000000003" customHeight="1" x14ac:dyDescent="0.25">
      <c r="A8" s="141" t="s">
        <v>9</v>
      </c>
      <c r="B8" s="141"/>
      <c r="C8" s="141"/>
      <c r="D8" s="142"/>
      <c r="E8" s="105"/>
      <c r="F8" s="38"/>
      <c r="G8" s="126"/>
      <c r="H8" s="126"/>
      <c r="I8" s="126"/>
      <c r="J8" s="126"/>
      <c r="K8" s="126"/>
      <c r="R8" s="73"/>
      <c r="S8" s="73"/>
      <c r="T8" s="73"/>
      <c r="U8" s="74"/>
      <c r="X8" s="7"/>
      <c r="Y8" s="7"/>
      <c r="Z8" s="7"/>
    </row>
    <row r="9" spans="1:26" ht="31.5" x14ac:dyDescent="0.25">
      <c r="A9" s="109"/>
      <c r="B9" s="110" t="s">
        <v>8</v>
      </c>
      <c r="C9" s="8" t="s">
        <v>80</v>
      </c>
      <c r="D9" s="8" t="s">
        <v>79</v>
      </c>
      <c r="E9" s="17"/>
      <c r="F9" s="17"/>
      <c r="G9" s="17"/>
      <c r="H9" s="17"/>
      <c r="I9" s="17"/>
      <c r="J9" s="17"/>
      <c r="K9" s="71"/>
      <c r="R9" s="73"/>
      <c r="S9" s="73"/>
      <c r="T9" s="73"/>
      <c r="U9" s="74"/>
      <c r="X9" s="7"/>
      <c r="Y9" s="7"/>
      <c r="Z9" s="7"/>
    </row>
    <row r="10" spans="1:26" s="76" customFormat="1" ht="24" customHeight="1" x14ac:dyDescent="0.25">
      <c r="A10" s="9" t="s">
        <v>59</v>
      </c>
      <c r="B10" s="111">
        <f>+B19</f>
        <v>763433.62376819388</v>
      </c>
      <c r="C10" s="106">
        <f>B10/$B$12</f>
        <v>0.98826790988963653</v>
      </c>
      <c r="D10" s="106">
        <v>1.5737326327226912E-2</v>
      </c>
      <c r="E10" s="19"/>
      <c r="F10" s="18"/>
      <c r="G10" s="20"/>
      <c r="H10" s="19"/>
      <c r="I10" s="20"/>
      <c r="J10" s="20"/>
      <c r="K10" s="72"/>
      <c r="L10" s="75"/>
      <c r="M10" s="75"/>
      <c r="N10" s="75"/>
      <c r="P10" s="75"/>
      <c r="Q10" s="75"/>
      <c r="R10" s="77"/>
      <c r="S10" s="77"/>
      <c r="T10" s="77"/>
      <c r="U10" s="74"/>
      <c r="V10" s="77"/>
      <c r="W10" s="77"/>
    </row>
    <row r="11" spans="1:26" ht="24" customHeight="1" x14ac:dyDescent="0.25">
      <c r="A11" s="12" t="s">
        <v>60</v>
      </c>
      <c r="B11" s="112">
        <f>+B55</f>
        <v>9063</v>
      </c>
      <c r="C11" s="107">
        <f>B11/$B$12</f>
        <v>1.1732090110363472E-2</v>
      </c>
      <c r="D11" s="113">
        <v>1.2649903266720058E-3</v>
      </c>
      <c r="E11" s="19"/>
      <c r="F11" s="18"/>
      <c r="G11" s="20"/>
      <c r="H11" s="19"/>
      <c r="I11" s="20"/>
      <c r="J11" s="20"/>
      <c r="K11" s="72"/>
      <c r="R11" s="73"/>
      <c r="S11" s="73"/>
      <c r="T11" s="73"/>
      <c r="U11" s="74"/>
      <c r="X11" s="7"/>
      <c r="Y11" s="7"/>
      <c r="Z11" s="7"/>
    </row>
    <row r="12" spans="1:26" ht="24" customHeight="1" x14ac:dyDescent="0.25">
      <c r="A12" s="13" t="s">
        <v>11</v>
      </c>
      <c r="B12" s="114">
        <f>SUM(B10:B11)</f>
        <v>772496.62376819388</v>
      </c>
      <c r="C12" s="108">
        <f>B12/$B$12</f>
        <v>1</v>
      </c>
      <c r="D12" s="108">
        <v>1.3874984758569089E-2</v>
      </c>
      <c r="E12" s="19"/>
      <c r="F12" s="18"/>
      <c r="G12" s="20"/>
      <c r="H12" s="19"/>
      <c r="I12" s="20"/>
      <c r="J12" s="20"/>
      <c r="K12" s="72"/>
      <c r="R12" s="73"/>
      <c r="S12" s="73"/>
      <c r="T12" s="73"/>
      <c r="U12" s="74"/>
      <c r="X12" s="7"/>
      <c r="Y12" s="7"/>
      <c r="Z12" s="7"/>
    </row>
    <row r="13" spans="1:26" s="30" customFormat="1" ht="24" customHeight="1" x14ac:dyDescent="0.25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1" x14ac:dyDescent="0.25">
      <c r="A14" s="65" t="s">
        <v>1</v>
      </c>
      <c r="B14" s="81"/>
      <c r="C14" s="81"/>
      <c r="D14" s="81"/>
      <c r="E14" s="81"/>
      <c r="F14" s="81"/>
      <c r="G14" s="81"/>
      <c r="H14" s="81"/>
      <c r="I14" s="82"/>
      <c r="J14" s="82"/>
      <c r="K14" s="82"/>
      <c r="R14" s="73"/>
      <c r="S14" s="73"/>
      <c r="T14" s="73"/>
      <c r="U14" s="74"/>
      <c r="X14" s="7"/>
      <c r="Y14" s="7"/>
      <c r="Z14" s="7"/>
    </row>
    <row r="15" spans="1:26" ht="18.75" x14ac:dyDescent="0.3">
      <c r="A15" s="6" t="s">
        <v>15</v>
      </c>
      <c r="B15" s="2"/>
      <c r="C15" s="2"/>
      <c r="D15" s="2"/>
      <c r="E15" s="2"/>
      <c r="H15" s="34" t="s">
        <v>17</v>
      </c>
      <c r="I15" s="3"/>
      <c r="J15" s="3"/>
      <c r="K15" s="3"/>
      <c r="R15" s="73"/>
      <c r="S15" s="73"/>
      <c r="T15" s="73"/>
      <c r="U15" s="74"/>
      <c r="X15" s="7"/>
      <c r="Y15" s="7"/>
      <c r="Z15" s="7"/>
    </row>
    <row r="16" spans="1:26" ht="15.75" x14ac:dyDescent="0.25">
      <c r="A16" s="4" t="s">
        <v>65</v>
      </c>
      <c r="B16" s="2"/>
      <c r="C16" s="2"/>
      <c r="D16" s="2"/>
      <c r="E16" s="59"/>
      <c r="H16" s="4" t="s">
        <v>65</v>
      </c>
      <c r="I16" s="3"/>
      <c r="J16" s="3"/>
      <c r="K16" s="3"/>
      <c r="R16" s="73"/>
      <c r="S16" s="73"/>
      <c r="T16" s="73"/>
      <c r="U16" s="74"/>
      <c r="X16" s="7"/>
      <c r="Y16" s="7"/>
      <c r="Z16" s="7"/>
    </row>
    <row r="17" spans="1:26" ht="45" x14ac:dyDescent="0.25">
      <c r="A17" s="124" t="s">
        <v>65</v>
      </c>
      <c r="B17" s="103" t="s">
        <v>12</v>
      </c>
      <c r="C17" s="103" t="s">
        <v>19</v>
      </c>
      <c r="D17" s="103" t="s">
        <v>13</v>
      </c>
      <c r="E17" s="103" t="s">
        <v>18</v>
      </c>
      <c r="F17" s="103" t="s">
        <v>53</v>
      </c>
      <c r="H17" s="129" t="s">
        <v>52</v>
      </c>
      <c r="I17" s="130"/>
      <c r="J17" s="124" t="s">
        <v>51</v>
      </c>
      <c r="K17" s="3"/>
      <c r="R17" s="73"/>
      <c r="S17" s="73"/>
      <c r="T17" s="73"/>
      <c r="U17" s="74"/>
      <c r="X17" s="7"/>
      <c r="Y17" s="7"/>
      <c r="Z17" s="7"/>
    </row>
    <row r="18" spans="1:26" x14ac:dyDescent="0.25">
      <c r="A18" s="139"/>
      <c r="B18" s="104" t="s">
        <v>8</v>
      </c>
      <c r="C18" s="104" t="s">
        <v>14</v>
      </c>
      <c r="D18" s="104" t="s">
        <v>14</v>
      </c>
      <c r="E18" s="104" t="s">
        <v>83</v>
      </c>
      <c r="F18" s="104" t="s">
        <v>83</v>
      </c>
      <c r="H18" s="131"/>
      <c r="I18" s="132"/>
      <c r="J18" s="125"/>
      <c r="K18" s="1"/>
      <c r="R18" s="73"/>
      <c r="S18" s="73"/>
      <c r="T18" s="73"/>
      <c r="U18" s="74"/>
      <c r="X18" s="7"/>
      <c r="Y18" s="7"/>
      <c r="Z18" s="7"/>
    </row>
    <row r="19" spans="1:26" ht="24.95" customHeight="1" x14ac:dyDescent="0.25">
      <c r="A19" s="115" t="s">
        <v>81</v>
      </c>
      <c r="B19" s="115">
        <v>763433.62376819388</v>
      </c>
      <c r="C19" s="115">
        <v>3016276.6590766348</v>
      </c>
      <c r="D19" s="116">
        <f>+C19/B19</f>
        <v>3.9509350455233365</v>
      </c>
      <c r="E19" s="115">
        <v>4812.0657247353283</v>
      </c>
      <c r="F19" s="117">
        <v>1217.9561722199678</v>
      </c>
      <c r="H19" s="50" t="s">
        <v>20</v>
      </c>
      <c r="I19" s="51"/>
      <c r="J19" s="51"/>
      <c r="K19" s="1"/>
      <c r="R19" s="73"/>
      <c r="S19" s="73"/>
      <c r="T19" s="73"/>
      <c r="U19" s="74"/>
      <c r="X19" s="7"/>
      <c r="Y19" s="7"/>
      <c r="Z19" s="7"/>
    </row>
    <row r="20" spans="1:26" ht="24.95" customHeight="1" x14ac:dyDescent="0.25">
      <c r="A20" s="118" t="s">
        <v>82</v>
      </c>
      <c r="B20" s="118">
        <v>48511011.838611297</v>
      </c>
      <c r="C20" s="118">
        <v>257556594.88522461</v>
      </c>
      <c r="D20" s="119">
        <v>5.309239801925302</v>
      </c>
      <c r="E20" s="118">
        <v>9167.2125580455777</v>
      </c>
      <c r="F20" s="120">
        <v>1726.6525717525983</v>
      </c>
      <c r="H20" s="90" t="s">
        <v>21</v>
      </c>
      <c r="I20" s="53"/>
      <c r="J20" s="54">
        <v>0.8</v>
      </c>
      <c r="K20" s="1"/>
      <c r="R20" s="73"/>
      <c r="S20" s="73"/>
      <c r="T20" s="73"/>
      <c r="U20" s="74"/>
      <c r="X20" s="7"/>
      <c r="Y20" s="7"/>
      <c r="Z20" s="7"/>
    </row>
    <row r="21" spans="1:26" s="78" customFormat="1" ht="15.75" x14ac:dyDescent="0.25">
      <c r="A21"/>
      <c r="B21"/>
      <c r="C21"/>
      <c r="D21"/>
      <c r="E21"/>
      <c r="F21"/>
      <c r="G21"/>
      <c r="H21" s="90" t="s">
        <v>22</v>
      </c>
      <c r="I21" s="53"/>
      <c r="J21" s="54">
        <v>0.15</v>
      </c>
      <c r="K21"/>
    </row>
    <row r="22" spans="1:26" ht="18.75" x14ac:dyDescent="0.25">
      <c r="A22" s="6" t="s">
        <v>16</v>
      </c>
      <c r="H22" s="50" t="s">
        <v>4</v>
      </c>
      <c r="I22" s="53"/>
      <c r="J22" s="55"/>
      <c r="K22" s="1"/>
      <c r="R22" s="73"/>
      <c r="S22" s="73"/>
      <c r="T22" s="73"/>
      <c r="U22" s="74"/>
      <c r="X22" s="7"/>
      <c r="Y22" s="7"/>
      <c r="Z22" s="7"/>
    </row>
    <row r="23" spans="1:26" ht="15.75" x14ac:dyDescent="0.25">
      <c r="A23" s="4" t="s">
        <v>66</v>
      </c>
      <c r="H23" s="90" t="s">
        <v>23</v>
      </c>
      <c r="I23" s="90"/>
      <c r="J23" s="54">
        <v>0.79</v>
      </c>
      <c r="X23" s="74"/>
    </row>
    <row r="24" spans="1:26" ht="15" customHeight="1" x14ac:dyDescent="0.25">
      <c r="H24" s="90" t="s">
        <v>25</v>
      </c>
      <c r="I24" s="90"/>
      <c r="J24" s="54">
        <v>0.1</v>
      </c>
      <c r="X24" s="74"/>
    </row>
    <row r="25" spans="1:26" ht="15" customHeight="1" x14ac:dyDescent="0.25">
      <c r="H25" s="90" t="s">
        <v>24</v>
      </c>
      <c r="I25" s="90"/>
      <c r="J25" s="54">
        <v>0.09</v>
      </c>
      <c r="X25" s="74"/>
    </row>
    <row r="26" spans="1:26" ht="15" customHeight="1" x14ac:dyDescent="0.25">
      <c r="H26" s="50" t="s">
        <v>26</v>
      </c>
      <c r="I26" s="53"/>
      <c r="J26" s="55"/>
      <c r="X26" s="74"/>
    </row>
    <row r="27" spans="1:26" ht="15" customHeight="1" x14ac:dyDescent="0.25">
      <c r="H27" s="52" t="s">
        <v>2</v>
      </c>
      <c r="I27" s="53"/>
      <c r="J27" s="54">
        <v>0.7</v>
      </c>
      <c r="X27" s="74"/>
    </row>
    <row r="28" spans="1:26" ht="15" customHeight="1" x14ac:dyDescent="0.25">
      <c r="H28" s="90" t="s">
        <v>3</v>
      </c>
      <c r="I28" s="53"/>
      <c r="J28" s="54">
        <v>0.27</v>
      </c>
      <c r="X28" s="74"/>
    </row>
    <row r="29" spans="1:26" ht="15" customHeight="1" x14ac:dyDescent="0.25">
      <c r="H29" s="52" t="s">
        <v>74</v>
      </c>
      <c r="I29" s="53"/>
      <c r="J29" s="54">
        <v>0.02</v>
      </c>
      <c r="X29" s="74"/>
    </row>
    <row r="30" spans="1:26" ht="15" customHeight="1" x14ac:dyDescent="0.25">
      <c r="H30" s="50" t="s">
        <v>5</v>
      </c>
      <c r="I30" s="53"/>
      <c r="J30" s="55"/>
      <c r="X30" s="74"/>
    </row>
    <row r="31" spans="1:26" ht="15" customHeight="1" x14ac:dyDescent="0.25">
      <c r="H31" s="52" t="s">
        <v>27</v>
      </c>
      <c r="I31" s="53"/>
      <c r="J31" s="56">
        <v>0.16650550039603967</v>
      </c>
      <c r="X31" s="74"/>
    </row>
    <row r="32" spans="1:26" ht="15" customHeight="1" x14ac:dyDescent="0.25">
      <c r="B32" s="59"/>
      <c r="H32" s="52" t="s">
        <v>28</v>
      </c>
      <c r="I32" s="53"/>
      <c r="J32" s="56">
        <v>0.22333729042584677</v>
      </c>
      <c r="X32" s="74"/>
    </row>
    <row r="33" spans="1:26" ht="15" customHeight="1" x14ac:dyDescent="0.25">
      <c r="H33" s="52" t="s">
        <v>29</v>
      </c>
      <c r="I33" s="57"/>
      <c r="J33" s="56">
        <v>0.22297535426015905</v>
      </c>
      <c r="X33" s="74"/>
    </row>
    <row r="34" spans="1:26" ht="15" customHeight="1" x14ac:dyDescent="0.25">
      <c r="B34"/>
      <c r="C34"/>
      <c r="H34" s="52" t="s">
        <v>30</v>
      </c>
      <c r="I34" s="57"/>
      <c r="J34" s="56">
        <v>0.2257459626537151</v>
      </c>
      <c r="X34" s="74"/>
    </row>
    <row r="35" spans="1:26" ht="15" customHeight="1" x14ac:dyDescent="0.25">
      <c r="B35"/>
      <c r="C35"/>
      <c r="H35" s="52" t="s">
        <v>6</v>
      </c>
      <c r="I35" s="58"/>
      <c r="J35" s="56">
        <v>0.16143589226423941</v>
      </c>
      <c r="X35" s="74"/>
    </row>
    <row r="36" spans="1:26" ht="15" customHeight="1" x14ac:dyDescent="0.25">
      <c r="B36"/>
      <c r="C36"/>
      <c r="H36" s="7"/>
      <c r="I36" s="7"/>
      <c r="J36" s="7"/>
      <c r="X36" s="74"/>
    </row>
    <row r="37" spans="1:26" x14ac:dyDescent="0.25">
      <c r="A37"/>
      <c r="B37"/>
      <c r="C37"/>
      <c r="X37" s="74"/>
    </row>
    <row r="38" spans="1:26" x14ac:dyDescent="0.25">
      <c r="A38"/>
      <c r="B38"/>
      <c r="C38"/>
      <c r="K38" s="7"/>
      <c r="X38" s="74"/>
    </row>
    <row r="39" spans="1:26" ht="15" customHeight="1" x14ac:dyDescent="0.25">
      <c r="A39"/>
      <c r="B39"/>
      <c r="C39"/>
      <c r="K39" s="7"/>
      <c r="X39" s="74"/>
    </row>
    <row r="40" spans="1:26" ht="15" customHeight="1" x14ac:dyDescent="0.25">
      <c r="K40" s="7"/>
      <c r="X40" s="74"/>
    </row>
    <row r="41" spans="1:26" s="30" customFormat="1" ht="18.75" x14ac:dyDescent="0.25">
      <c r="A41" s="6" t="s">
        <v>36</v>
      </c>
      <c r="B41" s="4"/>
      <c r="C41" s="4"/>
      <c r="G41" s="4"/>
      <c r="K41" s="140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25">
      <c r="A42" s="4" t="s">
        <v>61</v>
      </c>
      <c r="B42" s="4"/>
      <c r="C42" s="4"/>
      <c r="G42" s="4"/>
      <c r="K42" s="140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25">
      <c r="A43" s="133" t="s">
        <v>37</v>
      </c>
      <c r="B43" s="134"/>
      <c r="C43" s="35" t="s">
        <v>32</v>
      </c>
      <c r="G43" s="4"/>
      <c r="K43" s="140"/>
    </row>
    <row r="44" spans="1:26" s="27" customFormat="1" ht="15" customHeight="1" x14ac:dyDescent="0.25">
      <c r="A44" s="135" t="s">
        <v>34</v>
      </c>
      <c r="B44" s="136"/>
      <c r="C44" s="61" t="s">
        <v>71</v>
      </c>
      <c r="G44" s="4"/>
      <c r="K44" s="25"/>
    </row>
    <row r="45" spans="1:26" s="27" customFormat="1" x14ac:dyDescent="0.25">
      <c r="A45" s="137" t="s">
        <v>35</v>
      </c>
      <c r="B45" s="138"/>
      <c r="C45" s="62" t="s">
        <v>72</v>
      </c>
      <c r="G45" s="4"/>
      <c r="K45" s="25"/>
    </row>
    <row r="46" spans="1:26" s="27" customFormat="1" ht="15" customHeight="1" x14ac:dyDescent="0.25">
      <c r="A46" s="137" t="s">
        <v>33</v>
      </c>
      <c r="B46" s="138"/>
      <c r="C46" s="62" t="s">
        <v>73</v>
      </c>
      <c r="G46" s="4"/>
      <c r="K46" s="25"/>
    </row>
    <row r="47" spans="1:26" s="27" customFormat="1" ht="15" customHeight="1" x14ac:dyDescent="0.25">
      <c r="C47" s="7"/>
      <c r="D47" s="4"/>
      <c r="E47" s="4"/>
      <c r="F47" s="4"/>
      <c r="G47" s="4"/>
      <c r="K47" s="25"/>
    </row>
    <row r="48" spans="1:26" s="27" customFormat="1" ht="15" customHeight="1" x14ac:dyDescent="0.25">
      <c r="C48" s="7"/>
      <c r="D48" s="4"/>
      <c r="E48" s="4"/>
      <c r="F48" s="4"/>
      <c r="G48" s="4"/>
      <c r="K48" s="25"/>
    </row>
    <row r="49" spans="1:11" s="27" customFormat="1" ht="15" customHeight="1" x14ac:dyDescent="0.25">
      <c r="C49" s="7"/>
      <c r="D49" s="4"/>
      <c r="E49" s="4"/>
      <c r="F49" s="4"/>
      <c r="G49" s="4"/>
      <c r="K49" s="25"/>
    </row>
    <row r="50" spans="1:11" s="27" customFormat="1" ht="21" x14ac:dyDescent="0.25">
      <c r="A50" s="65" t="s">
        <v>31</v>
      </c>
      <c r="B50" s="67"/>
      <c r="C50" s="80"/>
      <c r="D50" s="67"/>
      <c r="E50" s="67"/>
      <c r="F50" s="67"/>
      <c r="G50" s="67"/>
      <c r="H50" s="67"/>
      <c r="I50" s="67"/>
      <c r="J50" s="67"/>
      <c r="K50" s="80"/>
    </row>
    <row r="51" spans="1:11" s="27" customFormat="1" ht="15" customHeight="1" x14ac:dyDescent="0.25">
      <c r="A51" s="6" t="s">
        <v>15</v>
      </c>
      <c r="C51" s="33"/>
      <c r="K51" s="33"/>
    </row>
    <row r="52" spans="1:11" s="27" customFormat="1" ht="15" customHeight="1" x14ac:dyDescent="0.25">
      <c r="A52" s="4" t="s">
        <v>38</v>
      </c>
      <c r="C52" s="33"/>
      <c r="K52" s="33"/>
    </row>
    <row r="53" spans="1:11" s="27" customFormat="1" ht="35.25" customHeight="1" x14ac:dyDescent="0.25">
      <c r="A53" s="127" t="s">
        <v>0</v>
      </c>
      <c r="B53" s="143" t="s">
        <v>10</v>
      </c>
      <c r="C53" s="144"/>
      <c r="D53"/>
      <c r="E53"/>
      <c r="F53"/>
      <c r="K53" s="33"/>
    </row>
    <row r="54" spans="1:11" s="27" customFormat="1" ht="21.75" customHeight="1" x14ac:dyDescent="0.25">
      <c r="A54" s="128"/>
      <c r="B54" s="121" t="s">
        <v>81</v>
      </c>
      <c r="C54" s="122" t="s">
        <v>82</v>
      </c>
      <c r="D54"/>
      <c r="E54"/>
      <c r="F54"/>
      <c r="K54" s="33"/>
    </row>
    <row r="55" spans="1:11" s="27" customFormat="1" ht="31.5" customHeight="1" x14ac:dyDescent="0.25">
      <c r="A55" s="102" t="s">
        <v>38</v>
      </c>
      <c r="B55" s="123">
        <v>9063</v>
      </c>
      <c r="C55" s="37">
        <v>7164481.6635423237</v>
      </c>
      <c r="D55"/>
      <c r="E55"/>
      <c r="F55"/>
      <c r="K55" s="33"/>
    </row>
    <row r="56" spans="1:11" s="27" customFormat="1" ht="21" customHeight="1" x14ac:dyDescent="0.25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25">
      <c r="A57" s="65" t="s">
        <v>44</v>
      </c>
      <c r="B57" s="66"/>
      <c r="C57" s="66"/>
      <c r="D57" s="67"/>
      <c r="E57" s="68"/>
      <c r="F57" s="67"/>
      <c r="G57" s="69"/>
      <c r="H57" s="70"/>
      <c r="I57" s="67"/>
      <c r="J57" s="67"/>
      <c r="K57" s="67"/>
    </row>
    <row r="58" spans="1:11" s="27" customFormat="1" ht="21" customHeight="1" thickBot="1" x14ac:dyDescent="0.3">
      <c r="A58" s="63" t="s">
        <v>46</v>
      </c>
      <c r="B58" s="64">
        <v>141</v>
      </c>
      <c r="C58" s="32"/>
      <c r="F58" s="31"/>
      <c r="G58" s="30"/>
    </row>
    <row r="59" spans="1:11" s="27" customFormat="1" ht="21" customHeight="1" x14ac:dyDescent="0.25">
      <c r="A59" s="45" t="s">
        <v>47</v>
      </c>
      <c r="B59" s="46">
        <v>8283</v>
      </c>
      <c r="C59" s="42"/>
      <c r="F59" s="31"/>
      <c r="G59" s="30"/>
    </row>
    <row r="60" spans="1:11" s="27" customFormat="1" ht="16.5" customHeight="1" x14ac:dyDescent="0.25">
      <c r="A60" s="48"/>
      <c r="B60" s="44"/>
      <c r="C60" s="32"/>
    </row>
    <row r="61" spans="1:11" s="27" customFormat="1" ht="29.45" customHeight="1" x14ac:dyDescent="0.3">
      <c r="A61" s="34" t="s">
        <v>50</v>
      </c>
      <c r="B61" s="31"/>
      <c r="C61" s="30"/>
      <c r="D61" s="49"/>
      <c r="F61" s="153"/>
      <c r="G61" s="153"/>
      <c r="H61" s="49"/>
      <c r="I61" s="49"/>
    </row>
    <row r="62" spans="1:11" s="27" customFormat="1" ht="21" customHeight="1" x14ac:dyDescent="0.25">
      <c r="A62" s="96" t="s">
        <v>48</v>
      </c>
      <c r="B62" s="36" t="s">
        <v>45</v>
      </c>
      <c r="C62" s="43" t="s">
        <v>69</v>
      </c>
      <c r="D62" s="41"/>
      <c r="F62" s="39"/>
      <c r="H62" s="40"/>
      <c r="I62" s="41"/>
    </row>
    <row r="63" spans="1:11" s="27" customFormat="1" x14ac:dyDescent="0.25">
      <c r="A63" s="23" t="s">
        <v>70</v>
      </c>
      <c r="B63" s="11">
        <v>304</v>
      </c>
      <c r="D63" s="41"/>
      <c r="F63" s="39"/>
      <c r="H63" s="40"/>
      <c r="I63" s="41"/>
    </row>
    <row r="64" spans="1:11" s="27" customFormat="1" x14ac:dyDescent="0.25">
      <c r="A64" s="23"/>
      <c r="B64" s="11"/>
      <c r="D64" s="41"/>
      <c r="F64" s="39"/>
      <c r="H64" s="40"/>
      <c r="I64" s="41"/>
    </row>
    <row r="65" spans="1:13" s="27" customFormat="1" x14ac:dyDescent="0.25">
      <c r="A65" s="23"/>
      <c r="B65" s="11"/>
      <c r="D65" s="41"/>
      <c r="F65" s="39"/>
      <c r="H65" s="40"/>
      <c r="I65" s="41"/>
    </row>
    <row r="66" spans="1:13" s="27" customFormat="1" x14ac:dyDescent="0.25">
      <c r="A66" s="23"/>
      <c r="B66" s="11"/>
      <c r="F66" s="39"/>
      <c r="H66" s="40"/>
      <c r="I66" s="41"/>
    </row>
    <row r="67" spans="1:13" s="27" customFormat="1" x14ac:dyDescent="0.25">
      <c r="A67" s="23"/>
      <c r="B67" s="11"/>
      <c r="D67" s="41"/>
      <c r="F67" s="39"/>
      <c r="G67" s="40"/>
      <c r="H67" s="41"/>
    </row>
    <row r="68" spans="1:13" s="27" customFormat="1" x14ac:dyDescent="0.25">
      <c r="A68" s="23"/>
      <c r="B68" s="11"/>
      <c r="D68" s="41"/>
      <c r="F68" s="39"/>
      <c r="G68" s="40"/>
      <c r="H68" s="41"/>
    </row>
    <row r="69" spans="1:13" s="27" customFormat="1" x14ac:dyDescent="0.25">
      <c r="A69" s="23"/>
      <c r="B69" s="11"/>
      <c r="G69" s="30"/>
    </row>
    <row r="70" spans="1:13" s="27" customFormat="1" ht="30" x14ac:dyDescent="0.25">
      <c r="A70" s="47" t="s">
        <v>49</v>
      </c>
      <c r="B70" s="36" t="s">
        <v>45</v>
      </c>
      <c r="C70" s="43"/>
    </row>
    <row r="71" spans="1:13" s="27" customFormat="1" x14ac:dyDescent="0.25">
      <c r="A71" s="30" t="s">
        <v>75</v>
      </c>
      <c r="B71" s="89"/>
    </row>
    <row r="72" spans="1:13" s="27" customFormat="1" x14ac:dyDescent="0.25">
      <c r="A72" s="23"/>
      <c r="B72" s="11"/>
    </row>
    <row r="73" spans="1:13" s="27" customFormat="1" ht="21" customHeight="1" x14ac:dyDescent="0.25">
      <c r="A73" s="23"/>
      <c r="B73" s="11"/>
    </row>
    <row r="74" spans="1:13" s="27" customFormat="1" ht="21" customHeight="1" x14ac:dyDescent="0.25"/>
    <row r="75" spans="1:13" s="27" customFormat="1" ht="21" x14ac:dyDescent="0.25">
      <c r="A75" s="65" t="s">
        <v>76</v>
      </c>
      <c r="B75" s="66"/>
      <c r="C75" s="80"/>
      <c r="D75" s="67"/>
      <c r="E75" s="67"/>
      <c r="F75" s="65"/>
      <c r="G75" s="69"/>
      <c r="H75" s="65"/>
      <c r="I75" s="66"/>
      <c r="J75" s="80"/>
      <c r="K75" s="67"/>
      <c r="L75" s="30"/>
      <c r="M75" s="30"/>
    </row>
    <row r="76" spans="1:13" s="27" customFormat="1" ht="21" customHeight="1" x14ac:dyDescent="0.25"/>
    <row r="77" spans="1:13" s="27" customFormat="1" ht="21" customHeight="1" x14ac:dyDescent="0.25"/>
    <row r="78" spans="1:13" s="27" customFormat="1" ht="21" customHeight="1" x14ac:dyDescent="0.25"/>
    <row r="79" spans="1:13" s="27" customFormat="1" ht="21" customHeight="1" x14ac:dyDescent="0.25"/>
    <row r="80" spans="1:13" s="27" customFormat="1" ht="21" customHeight="1" x14ac:dyDescent="0.25"/>
    <row r="81" spans="1:13" s="27" customFormat="1" ht="21" customHeight="1" x14ac:dyDescent="0.25"/>
    <row r="82" spans="1:13" s="27" customFormat="1" ht="21" customHeight="1" x14ac:dyDescent="0.25"/>
    <row r="83" spans="1:13" s="27" customFormat="1" ht="21" customHeight="1" x14ac:dyDescent="0.25"/>
    <row r="84" spans="1:13" s="27" customFormat="1" ht="21" customHeight="1" x14ac:dyDescent="0.25"/>
    <row r="85" spans="1:13" s="27" customFormat="1" ht="21" customHeight="1" x14ac:dyDescent="0.25"/>
    <row r="86" spans="1:13" s="27" customFormat="1" ht="21" customHeight="1" x14ac:dyDescent="0.25"/>
    <row r="87" spans="1:13" s="27" customFormat="1" ht="21" customHeight="1" x14ac:dyDescent="0.25"/>
    <row r="88" spans="1:13" s="27" customFormat="1" ht="33" customHeight="1" x14ac:dyDescent="0.25">
      <c r="A88" s="65" t="s">
        <v>56</v>
      </c>
      <c r="B88" s="66"/>
      <c r="C88" s="80"/>
      <c r="D88" s="67"/>
      <c r="E88" s="67"/>
      <c r="F88" s="67"/>
      <c r="G88" s="69"/>
      <c r="H88" s="65"/>
      <c r="I88" s="66"/>
      <c r="J88" s="80"/>
      <c r="K88" s="67"/>
      <c r="L88" s="30"/>
      <c r="M88" s="30"/>
    </row>
    <row r="89" spans="1:13" s="27" customFormat="1" ht="13.5" customHeight="1" x14ac:dyDescent="0.25">
      <c r="A89" s="83"/>
      <c r="B89" s="32"/>
      <c r="C89" s="33"/>
      <c r="G89" s="30"/>
      <c r="H89" s="83"/>
      <c r="I89" s="32"/>
      <c r="J89" s="33"/>
      <c r="L89" s="30"/>
      <c r="M89" s="30"/>
    </row>
    <row r="90" spans="1:13" s="85" customFormat="1" ht="22.5" customHeight="1" x14ac:dyDescent="0.25">
      <c r="A90" s="86" t="s">
        <v>57</v>
      </c>
      <c r="H90" s="60"/>
      <c r="I90" s="87"/>
      <c r="J90" s="88"/>
    </row>
    <row r="91" spans="1:13" s="27" customFormat="1" ht="30" x14ac:dyDescent="0.25">
      <c r="A91" s="95" t="s">
        <v>39</v>
      </c>
      <c r="B91" s="95" t="s">
        <v>40</v>
      </c>
      <c r="C91" s="95" t="s">
        <v>42</v>
      </c>
      <c r="D91" s="95" t="s">
        <v>41</v>
      </c>
      <c r="E91" s="95" t="s">
        <v>43</v>
      </c>
      <c r="F91"/>
      <c r="G91" s="30"/>
      <c r="I91" s="32"/>
      <c r="J91" s="33"/>
    </row>
    <row r="92" spans="1:13" s="27" customFormat="1" ht="35.25" customHeight="1" x14ac:dyDescent="0.25">
      <c r="A92" s="92" t="s">
        <v>77</v>
      </c>
      <c r="B92" s="93">
        <v>136791.5</v>
      </c>
      <c r="C92" s="94">
        <v>-0.06</v>
      </c>
      <c r="D92" s="93">
        <v>176178</v>
      </c>
      <c r="E92" s="94">
        <v>-0.13</v>
      </c>
      <c r="F92"/>
      <c r="G92" s="30"/>
      <c r="H92" s="91"/>
      <c r="I92" s="32"/>
      <c r="J92" s="91"/>
    </row>
    <row r="93" spans="1:13" customFormat="1" x14ac:dyDescent="0.25"/>
    <row r="94" spans="1:13" customFormat="1" ht="30" customHeight="1" x14ac:dyDescent="0.25">
      <c r="A94" s="147" t="s">
        <v>54</v>
      </c>
      <c r="B94" s="148"/>
      <c r="C94" s="98" t="s">
        <v>67</v>
      </c>
      <c r="D94" s="23"/>
      <c r="E94" s="149" t="s">
        <v>55</v>
      </c>
      <c r="F94" s="150"/>
      <c r="I94" s="4"/>
      <c r="J94" s="4"/>
    </row>
    <row r="95" spans="1:13" s="27" customFormat="1" ht="15" customHeight="1" x14ac:dyDescent="0.25">
      <c r="A95" s="145" t="s">
        <v>63</v>
      </c>
      <c r="B95" s="146"/>
      <c r="C95" s="99">
        <v>0.88153326208151594</v>
      </c>
      <c r="D95" s="23"/>
      <c r="E95" s="151" t="s">
        <v>68</v>
      </c>
      <c r="F95" s="152"/>
      <c r="G95"/>
      <c r="H95"/>
      <c r="K95" s="100"/>
    </row>
    <row r="96" spans="1:13" customFormat="1" x14ac:dyDescent="0.25">
      <c r="A96" s="145" t="s">
        <v>78</v>
      </c>
      <c r="B96" s="146"/>
      <c r="C96" s="101">
        <v>0.11846673791848407</v>
      </c>
      <c r="D96" s="23"/>
      <c r="K96" s="100"/>
    </row>
    <row r="97" spans="1:11" s="27" customFormat="1" ht="15" customHeight="1" x14ac:dyDescent="0.25">
      <c r="A97"/>
      <c r="B97"/>
      <c r="C97"/>
      <c r="D97" s="23"/>
      <c r="E97"/>
      <c r="F97"/>
      <c r="G97"/>
      <c r="H97"/>
      <c r="J97" s="97"/>
      <c r="K97" s="97"/>
    </row>
    <row r="98" spans="1:11" customFormat="1" x14ac:dyDescent="0.25">
      <c r="D98" s="23"/>
      <c r="E98" s="4"/>
      <c r="F98" s="4"/>
      <c r="G98" s="4"/>
      <c r="H98" s="4"/>
    </row>
    <row r="99" spans="1:11" customFormat="1" x14ac:dyDescent="0.25">
      <c r="D99" s="23"/>
      <c r="E99" s="4"/>
      <c r="F99" s="4"/>
      <c r="G99" s="4"/>
      <c r="H99" s="4"/>
    </row>
    <row r="100" spans="1:11" customFormat="1" x14ac:dyDescent="0.25"/>
    <row r="101" spans="1:11" customFormat="1" x14ac:dyDescent="0.25">
      <c r="D101" s="4"/>
      <c r="E101" s="4"/>
      <c r="F101" s="4"/>
    </row>
    <row r="102" spans="1:11" customFormat="1" ht="18.75" x14ac:dyDescent="0.25">
      <c r="A102" s="84" t="s">
        <v>58</v>
      </c>
      <c r="D102" s="4"/>
      <c r="E102" s="4"/>
      <c r="F102" s="4"/>
    </row>
    <row r="103" spans="1:11" customFormat="1" x14ac:dyDescent="0.25">
      <c r="A103" t="s">
        <v>62</v>
      </c>
      <c r="B103" s="4"/>
      <c r="C103" s="4"/>
      <c r="D103" s="4"/>
      <c r="E103" s="4"/>
      <c r="F103" s="4"/>
    </row>
    <row r="104" spans="1:11" customFormat="1" x14ac:dyDescent="0.25">
      <c r="A104" s="4"/>
      <c r="B104" s="4"/>
      <c r="C104" s="4"/>
      <c r="D104" s="4"/>
      <c r="E104" s="4"/>
      <c r="F104" s="4"/>
    </row>
    <row r="105" spans="1:11" customFormat="1" x14ac:dyDescent="0.25">
      <c r="A105" s="4"/>
      <c r="B105" s="4"/>
      <c r="C105" s="4"/>
      <c r="D105" s="4"/>
      <c r="E105" s="4"/>
      <c r="F105" s="4"/>
    </row>
    <row r="106" spans="1:11" customFormat="1" x14ac:dyDescent="0.25">
      <c r="A106" s="4"/>
      <c r="B106" s="4"/>
      <c r="C106" s="4"/>
      <c r="D106" s="4"/>
      <c r="E106" s="4"/>
      <c r="F106" s="4"/>
    </row>
    <row r="107" spans="1:11" customFormat="1" x14ac:dyDescent="0.25">
      <c r="A107" s="4"/>
      <c r="B107" s="4"/>
      <c r="C107" s="4"/>
      <c r="D107" s="4"/>
      <c r="E107" s="4"/>
      <c r="F107" s="4"/>
      <c r="I107" s="4"/>
    </row>
    <row r="108" spans="1:11" customFormat="1" x14ac:dyDescent="0.25">
      <c r="A108" s="4"/>
      <c r="B108" s="4"/>
      <c r="C108" s="4"/>
      <c r="D108" s="4"/>
      <c r="E108" s="4"/>
      <c r="F108" s="4"/>
    </row>
    <row r="109" spans="1:11" customFormat="1" x14ac:dyDescent="0.25">
      <c r="A109" s="4"/>
      <c r="B109" s="4"/>
      <c r="C109" s="4"/>
      <c r="D109" s="4"/>
      <c r="E109" s="4"/>
      <c r="F109" s="4"/>
    </row>
    <row r="110" spans="1:11" customFormat="1" x14ac:dyDescent="0.25">
      <c r="A110" s="4"/>
      <c r="B110" s="4"/>
      <c r="C110" s="4"/>
      <c r="D110" s="4"/>
      <c r="E110" s="4"/>
      <c r="F110" s="4"/>
      <c r="H110" s="4"/>
      <c r="I110" s="4"/>
    </row>
    <row r="111" spans="1:11" customFormat="1" x14ac:dyDescent="0.25">
      <c r="A111" s="4"/>
      <c r="B111" s="4"/>
      <c r="C111" s="4"/>
      <c r="D111" s="4"/>
      <c r="E111" s="4"/>
      <c r="F111" s="4"/>
    </row>
    <row r="112" spans="1:11" customFormat="1" x14ac:dyDescent="0.25">
      <c r="A112" s="4"/>
      <c r="B112" s="4"/>
      <c r="C112" s="4"/>
      <c r="D112" s="4"/>
      <c r="E112" s="4"/>
      <c r="F112" s="4"/>
    </row>
    <row r="113" spans="1:11" customFormat="1" x14ac:dyDescent="0.25">
      <c r="A113" s="4"/>
      <c r="B113" s="4"/>
      <c r="C113" s="4"/>
      <c r="D113" s="4"/>
      <c r="E113" s="4"/>
      <c r="F113" s="4"/>
    </row>
    <row r="114" spans="1:11" customFormat="1" x14ac:dyDescent="0.25">
      <c r="A114" s="4"/>
      <c r="B114" s="4"/>
      <c r="C114" s="4"/>
      <c r="D114" s="4"/>
      <c r="E114" s="4"/>
      <c r="F114" s="4"/>
    </row>
    <row r="115" spans="1:11" customFormat="1" x14ac:dyDescent="0.25">
      <c r="A115" s="4"/>
      <c r="B115" s="4"/>
      <c r="C115" s="4"/>
      <c r="D115" s="4"/>
      <c r="E115" s="4"/>
      <c r="F115" s="4"/>
    </row>
    <row r="116" spans="1:11" customFormat="1" x14ac:dyDescent="0.25">
      <c r="A116" s="4"/>
      <c r="B116" s="4"/>
      <c r="C116" s="4"/>
      <c r="D116" s="4"/>
      <c r="E116" s="4"/>
      <c r="F116" s="4"/>
    </row>
    <row r="117" spans="1:11" customFormat="1" x14ac:dyDescent="0.25">
      <c r="A117" s="4"/>
      <c r="B117" s="4"/>
      <c r="C117" s="4"/>
      <c r="D117" s="4"/>
      <c r="E117" s="4"/>
      <c r="F117" s="4"/>
    </row>
    <row r="118" spans="1:11" customFormat="1" x14ac:dyDescent="0.25">
      <c r="A118" s="4"/>
      <c r="B118" s="4"/>
      <c r="C118" s="4"/>
      <c r="D118" s="4"/>
      <c r="E118" s="4"/>
      <c r="F118" s="4"/>
    </row>
    <row r="119" spans="1:11" customFormat="1" x14ac:dyDescent="0.25">
      <c r="A119" s="4"/>
      <c r="B119" s="4"/>
      <c r="C119" s="4"/>
      <c r="D119" s="4"/>
      <c r="E119" s="4"/>
      <c r="F119" s="4"/>
    </row>
    <row r="120" spans="1:11" customFormat="1" x14ac:dyDescent="0.25">
      <c r="A120" s="4"/>
      <c r="B120" s="4"/>
      <c r="C120" s="4"/>
      <c r="D120" s="4"/>
      <c r="E120" s="4"/>
      <c r="F120" s="4"/>
    </row>
    <row r="121" spans="1:11" customFormat="1" x14ac:dyDescent="0.25">
      <c r="A121" s="4"/>
      <c r="B121" s="4"/>
      <c r="C121" s="4"/>
      <c r="D121" s="4"/>
      <c r="E121" s="4"/>
      <c r="F121" s="4"/>
    </row>
    <row r="122" spans="1:11" customFormat="1" x14ac:dyDescent="0.25">
      <c r="A122" s="4"/>
      <c r="B122" s="4"/>
      <c r="C122" s="4"/>
      <c r="D122" s="4"/>
      <c r="E122" s="4"/>
      <c r="F122" s="4"/>
    </row>
    <row r="123" spans="1:11" customFormat="1" x14ac:dyDescent="0.25">
      <c r="A123" s="4"/>
      <c r="B123" s="4"/>
      <c r="C123" s="4"/>
      <c r="D123" s="4"/>
      <c r="E123" s="4"/>
      <c r="F123" s="4"/>
    </row>
    <row r="124" spans="1:11" customFormat="1" x14ac:dyDescent="0.25">
      <c r="A124" s="4"/>
      <c r="B124" s="4"/>
      <c r="C124" s="4"/>
      <c r="D124" s="4"/>
      <c r="E124" s="4"/>
      <c r="F124" s="4"/>
    </row>
    <row r="125" spans="1:11" customFormat="1" x14ac:dyDescent="0.25">
      <c r="A125" s="4"/>
      <c r="B125" s="4"/>
      <c r="C125" s="4"/>
      <c r="D125" s="4"/>
      <c r="E125" s="4"/>
      <c r="F125" s="4"/>
    </row>
    <row r="126" spans="1:11" customFormat="1" x14ac:dyDescent="0.25">
      <c r="A126" s="4"/>
      <c r="B126" s="4"/>
      <c r="C126" s="4"/>
      <c r="D126" s="4"/>
      <c r="E126" s="4"/>
      <c r="F126" s="4"/>
    </row>
    <row r="127" spans="1:11" customFormat="1" x14ac:dyDescent="0.25">
      <c r="A127" s="4"/>
      <c r="B127" s="4"/>
      <c r="C127" s="4"/>
      <c r="D127" s="4"/>
      <c r="E127" s="4"/>
      <c r="F127" s="4"/>
    </row>
    <row r="128" spans="1:11" s="79" customFormat="1" x14ac:dyDescent="0.25">
      <c r="G128" s="5"/>
      <c r="H128" s="5"/>
      <c r="I128" s="5"/>
      <c r="J128" s="5"/>
      <c r="K128" s="5"/>
    </row>
    <row r="129" spans="1:11" s="79" customFormat="1" x14ac:dyDescent="0.25">
      <c r="G129" s="5"/>
      <c r="H129" s="5"/>
      <c r="I129" s="5"/>
      <c r="J129" s="5"/>
      <c r="K129" s="5"/>
    </row>
    <row r="130" spans="1:11" s="79" customFormat="1" ht="32.25" customHeight="1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s="79" customFormat="1" ht="32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s="79" customFormat="1" ht="32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s="79" customFormat="1" ht="32.25" customHeight="1" x14ac:dyDescent="0.2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s="79" customFormat="1" ht="32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s="79" customFormat="1" ht="20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s="79" customFormat="1" ht="20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s="79" customFormat="1" ht="20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s="79" customFormat="1" ht="20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s="79" customFormat="1" ht="20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s="79" customFormat="1" ht="20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s="79" customFormat="1" ht="20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s="79" customFormat="1" ht="14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s="79" customForma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s="79" customForma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79" customForma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s="79" customForma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s="79" customForma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s="79" customForma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s="79" customForma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79" customFormat="1" ht="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79" customForma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79" customForma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79" customForma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79" customForma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79" customForma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79" customForma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79" customForma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79" customForma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79" customForma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79" customForma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79" customForma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79" customForma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79" customForma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79" customForma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79" customForma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79" customForma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79" customForma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79" customForma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79" customForma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79" customForma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79" customForma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79" customForma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79" customForma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79" customForma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79" customForma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79" customForma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79" customForma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79" customForma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79" customForma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79" customForma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79" customForma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79" customForma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79" customForma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79" customForma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79" customForma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79" customForma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s="79" customForma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s="79" customForma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s="79" customForma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s="79" customForma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s="79" customForma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s="79" customForma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s="79" customForma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s="79" customForma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s="79" customForma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s="79" customForma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s="79" customForma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s="79" customForma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s="79" customForma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s="79" customForma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s="79" customForma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s="79" customForma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s="79" customForma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s="79" customForma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s="79" customForma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s="79" customFormat="1" ht="44.4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s="79" customFormat="1" ht="55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s="79" customFormat="1" ht="9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s="79" customFormat="1" ht="47.1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s="79" customForma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s="79" customFormat="1" ht="147.6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s="79" customFormat="1" ht="60.9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s="79" customForma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s="79" customForma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s="79" customForma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s="79" customForma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25">
      <c r="G217" s="5"/>
      <c r="H217" s="5"/>
    </row>
    <row r="218" spans="1:11" x14ac:dyDescent="0.25">
      <c r="G218" s="5"/>
      <c r="H218" s="5"/>
    </row>
    <row r="219" spans="1:11" x14ac:dyDescent="0.25">
      <c r="G219" s="5"/>
      <c r="H219" s="5"/>
    </row>
    <row r="220" spans="1:11" x14ac:dyDescent="0.25">
      <c r="G220" s="5"/>
      <c r="H220" s="5"/>
    </row>
  </sheetData>
  <sortState xmlns:xlrd2="http://schemas.microsoft.com/office/spreadsheetml/2017/richdata2" ref="H26:J26">
    <sortCondition descending="1" ref="J26"/>
  </sortState>
  <mergeCells count="19">
    <mergeCell ref="F61:G61"/>
    <mergeCell ref="A96:B96"/>
    <mergeCell ref="A94:B94"/>
    <mergeCell ref="A95:B95"/>
    <mergeCell ref="E94:F94"/>
    <mergeCell ref="E95:F95"/>
    <mergeCell ref="J17:J18"/>
    <mergeCell ref="G8:H8"/>
    <mergeCell ref="A53:A54"/>
    <mergeCell ref="H17:I18"/>
    <mergeCell ref="A43:B43"/>
    <mergeCell ref="A44:B44"/>
    <mergeCell ref="A45:B45"/>
    <mergeCell ref="A46:B46"/>
    <mergeCell ref="A17:A18"/>
    <mergeCell ref="I8:K8"/>
    <mergeCell ref="K41:K43"/>
    <mergeCell ref="A8:D8"/>
    <mergeCell ref="B53:C53"/>
  </mergeCells>
  <phoneticPr fontId="3" type="noConversion"/>
  <printOptions horizontalCentered="1" verticalCentered="1"/>
  <pageMargins left="0" right="0" top="0" bottom="0" header="0.19685039370078741" footer="0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Chaco</vt:lpstr>
      <vt:lpstr>Chaco!Print_Area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Daira Sofía</cp:lastModifiedBy>
  <cp:lastPrinted>2020-05-07T20:43:33Z</cp:lastPrinted>
  <dcterms:created xsi:type="dcterms:W3CDTF">2020-03-10T16:33:47Z</dcterms:created>
  <dcterms:modified xsi:type="dcterms:W3CDTF">2020-08-18T19:48:36Z</dcterms:modified>
</cp:coreProperties>
</file>